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AL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AL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B15" i="63" s="1"/>
  <c r="AJ15" i="14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B31" i="63" s="1"/>
  <c r="AJ31" i="14"/>
  <c r="AE32"/>
  <c r="AF32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B67" i="63" s="1"/>
  <c r="AJ67" i="14"/>
  <c r="AE68"/>
  <c r="AB68" i="61" s="1"/>
  <c r="AF68" i="14"/>
  <c r="AG68"/>
  <c r="AH68"/>
  <c r="AI68"/>
  <c r="AJ68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B71" i="63" s="1"/>
  <c r="AJ71" i="14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B3" i="63" s="1"/>
  <c r="AJ3" i="14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Y68"/>
  <c r="Z68"/>
  <c r="AA68"/>
  <c r="Y69"/>
  <c r="Z69"/>
  <c r="AA69"/>
  <c r="Y70"/>
  <c r="Z70"/>
  <c r="Y71"/>
  <c r="Z71"/>
  <c r="AA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84" i="63" l="1"/>
  <c r="AB80"/>
  <c r="AB68"/>
  <c r="AB60"/>
  <c r="AB44"/>
  <c r="AB40"/>
  <c r="AB32"/>
  <c r="AB24"/>
  <c r="AB97"/>
  <c r="AB89"/>
  <c r="AB85"/>
  <c r="AB81"/>
  <c r="AB77"/>
  <c r="AB69"/>
  <c r="AB51"/>
  <c r="AB97" i="62"/>
  <c r="AB41"/>
  <c r="AB20"/>
  <c r="AB88" i="61"/>
  <c r="AB56"/>
  <c r="AB52"/>
  <c r="AB48"/>
  <c r="AB44"/>
  <c r="AB40"/>
  <c r="AB36"/>
  <c r="AB32"/>
  <c r="AB20"/>
  <c r="AB4"/>
  <c r="AB93"/>
  <c r="AB89"/>
  <c r="AB8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C24"/>
  <c r="B25"/>
  <c r="C25"/>
  <c r="F25" s="1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F43" s="1"/>
  <c r="B44"/>
  <c r="F44" s="1"/>
  <c r="C44"/>
  <c r="B45"/>
  <c r="C45"/>
  <c r="F45" s="1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61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8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C4"/>
  <c r="B5"/>
  <c r="C5"/>
  <c r="B6"/>
  <c r="F6" s="1"/>
  <c r="C6"/>
  <c r="B7"/>
  <c r="C7"/>
  <c r="B8"/>
  <c r="F8" s="1"/>
  <c r="C8"/>
  <c r="B9"/>
  <c r="C9"/>
  <c r="B10"/>
  <c r="C10"/>
  <c r="B11"/>
  <c r="C11"/>
  <c r="F11" s="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U24"/>
  <c r="N24"/>
  <c r="U23"/>
  <c r="F23"/>
  <c r="U22"/>
  <c r="N22"/>
  <c r="U21"/>
  <c r="N21"/>
  <c r="U20"/>
  <c r="N20"/>
  <c r="U19"/>
  <c r="F19"/>
  <c r="U18"/>
  <c r="N18"/>
  <c r="U17"/>
  <c r="N17"/>
  <c r="U16"/>
  <c r="N16"/>
  <c r="U15"/>
  <c r="F15"/>
  <c r="U14"/>
  <c r="N14"/>
  <c r="U13"/>
  <c r="N13"/>
  <c r="F13"/>
  <c r="U12"/>
  <c r="N12"/>
  <c r="U11"/>
  <c r="F11"/>
  <c r="U10"/>
  <c r="N10"/>
  <c r="U9"/>
  <c r="N9"/>
  <c r="U8"/>
  <c r="N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F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F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AD50"/>
  <c r="U50"/>
  <c r="U49"/>
  <c r="U48"/>
  <c r="U47"/>
  <c r="F47"/>
  <c r="U46"/>
  <c r="U45"/>
  <c r="U44"/>
  <c r="U43"/>
  <c r="U42"/>
  <c r="U41"/>
  <c r="U40"/>
  <c r="U39"/>
  <c r="U38"/>
  <c r="U37"/>
  <c r="F37"/>
  <c r="U36"/>
  <c r="U35"/>
  <c r="U34"/>
  <c r="AD33"/>
  <c r="U33"/>
  <c r="F33"/>
  <c r="U32"/>
  <c r="U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U14"/>
  <c r="F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U71"/>
  <c r="F71"/>
  <c r="U70"/>
  <c r="N70"/>
  <c r="F70"/>
  <c r="U69"/>
  <c r="F69"/>
  <c r="U68"/>
  <c r="N68"/>
  <c r="U67"/>
  <c r="F67"/>
  <c r="U66"/>
  <c r="N66"/>
  <c r="U65"/>
  <c r="F65"/>
  <c r="U64"/>
  <c r="N64"/>
  <c r="U63"/>
  <c r="F63"/>
  <c r="U62"/>
  <c r="N62"/>
  <c r="U61"/>
  <c r="U60"/>
  <c r="N60"/>
  <c r="U59"/>
  <c r="U58"/>
  <c r="N58"/>
  <c r="U57"/>
  <c r="F57"/>
  <c r="U56"/>
  <c r="N56"/>
  <c r="U55"/>
  <c r="F55"/>
  <c r="U54"/>
  <c r="N54"/>
  <c r="U53"/>
  <c r="F53"/>
  <c r="U52"/>
  <c r="N52"/>
  <c r="U51"/>
  <c r="F51"/>
  <c r="U50"/>
  <c r="N50"/>
  <c r="U49"/>
  <c r="F49"/>
  <c r="U48"/>
  <c r="N48"/>
  <c r="U47"/>
  <c r="F47"/>
  <c r="U46"/>
  <c r="N46"/>
  <c r="U45"/>
  <c r="U44"/>
  <c r="N44"/>
  <c r="U43"/>
  <c r="U42"/>
  <c r="N42"/>
  <c r="U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U28"/>
  <c r="U27"/>
  <c r="F27"/>
  <c r="U26"/>
  <c r="U25"/>
  <c r="F25"/>
  <c r="U24"/>
  <c r="N24"/>
  <c r="F24"/>
  <c r="U23"/>
  <c r="F23"/>
  <c r="U22"/>
  <c r="F22"/>
  <c r="U21"/>
  <c r="U20"/>
  <c r="U19"/>
  <c r="F19"/>
  <c r="U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F64"/>
  <c r="U63"/>
  <c r="N63"/>
  <c r="F63"/>
  <c r="U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F19"/>
  <c r="U18"/>
  <c r="N18"/>
  <c r="U17"/>
  <c r="F17"/>
  <c r="U16"/>
  <c r="N16"/>
  <c r="U15"/>
  <c r="F15"/>
  <c r="U14"/>
  <c r="N14"/>
  <c r="U13"/>
  <c r="F13"/>
  <c r="U12"/>
  <c r="N12"/>
  <c r="F12"/>
  <c r="U11"/>
  <c r="F11"/>
  <c r="U10"/>
  <c r="N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U70"/>
  <c r="U69"/>
  <c r="N69"/>
  <c r="F69"/>
  <c r="U68"/>
  <c r="U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F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F20"/>
  <c r="U19"/>
  <c r="N19"/>
  <c r="F19"/>
  <c r="U18"/>
  <c r="N18"/>
  <c r="U17"/>
  <c r="N17"/>
  <c r="F17"/>
  <c r="U16"/>
  <c r="U15"/>
  <c r="N15"/>
  <c r="U14"/>
  <c r="U13"/>
  <c r="F13"/>
  <c r="U12"/>
  <c r="U11"/>
  <c r="N11"/>
  <c r="F11"/>
  <c r="U10"/>
  <c r="F10"/>
  <c r="U9"/>
  <c r="U8"/>
  <c r="U7"/>
  <c r="N7"/>
  <c r="F7"/>
  <c r="U6"/>
  <c r="U5"/>
  <c r="N5"/>
  <c r="F5"/>
  <c r="U4"/>
  <c r="U3"/>
  <c r="M99"/>
  <c r="L99"/>
  <c r="K99"/>
  <c r="J99"/>
  <c r="C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U92"/>
  <c r="N92"/>
  <c r="F92"/>
  <c r="U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U76"/>
  <c r="N76"/>
  <c r="U75"/>
  <c r="F75"/>
  <c r="U74"/>
  <c r="U73"/>
  <c r="N73"/>
  <c r="F73"/>
  <c r="U72"/>
  <c r="N72"/>
  <c r="U71"/>
  <c r="F71"/>
  <c r="U70"/>
  <c r="U69"/>
  <c r="N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F34"/>
  <c r="U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U17"/>
  <c r="F17"/>
  <c r="U16"/>
  <c r="N16"/>
  <c r="U15"/>
  <c r="F15"/>
  <c r="U14"/>
  <c r="U13"/>
  <c r="N13"/>
  <c r="U12"/>
  <c r="U11"/>
  <c r="U10"/>
  <c r="F10"/>
  <c r="U9"/>
  <c r="U8"/>
  <c r="U7"/>
  <c r="N7"/>
  <c r="F7"/>
  <c r="U6"/>
  <c r="N6"/>
  <c r="U5"/>
  <c r="N5"/>
  <c r="U4"/>
  <c r="U3"/>
  <c r="L99"/>
  <c r="A1"/>
  <c r="F4" l="1"/>
  <c r="F44" i="63"/>
  <c r="F24"/>
  <c r="F51" i="62"/>
  <c r="F49"/>
  <c r="F41"/>
  <c r="F21" i="63"/>
  <c r="F9"/>
  <c r="C99"/>
  <c r="F17"/>
  <c r="B99"/>
  <c r="F39" i="62"/>
  <c r="F35"/>
  <c r="F31"/>
  <c r="F15"/>
  <c r="F61" i="61"/>
  <c r="F59"/>
  <c r="F45"/>
  <c r="F43"/>
  <c r="F41"/>
  <c r="F23"/>
  <c r="B99"/>
  <c r="F71" i="56"/>
  <c r="F67"/>
  <c r="F15"/>
  <c r="F9"/>
  <c r="B99"/>
  <c r="F93" i="55"/>
  <c r="F91"/>
  <c r="F77"/>
  <c r="F69"/>
  <c r="F33"/>
  <c r="C99"/>
  <c r="F63" i="58"/>
  <c r="F29"/>
  <c r="B99"/>
  <c r="F49"/>
  <c r="F95" i="5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O13" s="1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N44"/>
  <c r="N48"/>
  <c r="O48" s="1"/>
  <c r="N52"/>
  <c r="O52" s="1"/>
  <c r="N55"/>
  <c r="N56"/>
  <c r="N59"/>
  <c r="N60"/>
  <c r="N63"/>
  <c r="N64"/>
  <c r="O64" s="1"/>
  <c r="N67"/>
  <c r="N68"/>
  <c r="N71"/>
  <c r="N72"/>
  <c r="N75"/>
  <c r="N76"/>
  <c r="N79"/>
  <c r="N80"/>
  <c r="O80" s="1"/>
  <c r="N83"/>
  <c r="N84"/>
  <c r="N87"/>
  <c r="N88"/>
  <c r="N91"/>
  <c r="N92"/>
  <c r="O92" s="1"/>
  <c r="N95"/>
  <c r="N96"/>
  <c r="I99"/>
  <c r="N8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V4"/>
  <c r="V9"/>
  <c r="V32"/>
  <c r="O32"/>
  <c r="V16"/>
  <c r="O16"/>
  <c r="V24"/>
  <c r="V87"/>
  <c r="O98"/>
  <c r="V24" i="56"/>
  <c r="V26"/>
  <c r="O35"/>
  <c r="V40"/>
  <c r="V42"/>
  <c r="O51"/>
  <c r="N8" i="55"/>
  <c r="F9"/>
  <c r="I99"/>
  <c r="M99"/>
  <c r="N12"/>
  <c r="F13"/>
  <c r="G26"/>
  <c r="N28"/>
  <c r="F29"/>
  <c r="G42"/>
  <c r="N44"/>
  <c r="O44" s="1"/>
  <c r="F45"/>
  <c r="G58"/>
  <c r="N60"/>
  <c r="O60" s="1"/>
  <c r="F61"/>
  <c r="O64"/>
  <c r="O72"/>
  <c r="O80"/>
  <c r="O45" i="56"/>
  <c r="O65"/>
  <c r="V3" i="55"/>
  <c r="V66"/>
  <c r="V52" i="56"/>
  <c r="V94"/>
  <c r="V12" i="55"/>
  <c r="V44"/>
  <c r="V60"/>
  <c r="V18" i="56"/>
  <c r="V27"/>
  <c r="V32"/>
  <c r="V50"/>
  <c r="B99" i="55"/>
  <c r="F3"/>
  <c r="K99"/>
  <c r="F5"/>
  <c r="G18"/>
  <c r="O19"/>
  <c r="N20"/>
  <c r="O20" s="1"/>
  <c r="F21"/>
  <c r="N36"/>
  <c r="O36" s="1"/>
  <c r="F37"/>
  <c r="N52"/>
  <c r="F53"/>
  <c r="O68"/>
  <c r="O84"/>
  <c r="O5" i="56"/>
  <c r="O21"/>
  <c r="O37"/>
  <c r="O53"/>
  <c r="O61"/>
  <c r="O69"/>
  <c r="O77"/>
  <c r="O93"/>
  <c r="O70" i="55"/>
  <c r="O86"/>
  <c r="O7" i="56"/>
  <c r="O23"/>
  <c r="V39"/>
  <c r="V44"/>
  <c r="V63"/>
  <c r="V82"/>
  <c r="J99" i="55"/>
  <c r="N24"/>
  <c r="O24" s="1"/>
  <c r="N40"/>
  <c r="N56"/>
  <c r="O56" s="1"/>
  <c r="O71"/>
  <c r="O96"/>
  <c r="O56" i="56"/>
  <c r="V38" i="58"/>
  <c r="V75" i="55"/>
  <c r="G3" i="56"/>
  <c r="V56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82"/>
  <c r="V64" i="55"/>
  <c r="V72"/>
  <c r="V80"/>
  <c r="V84"/>
  <c r="V96"/>
  <c r="F3" i="56"/>
  <c r="F99" s="1"/>
  <c r="V5"/>
  <c r="V9"/>
  <c r="V13"/>
  <c r="V17"/>
  <c r="V21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N3" i="56"/>
  <c r="N90" i="57"/>
  <c r="F91"/>
  <c r="K99" i="58"/>
  <c r="U99"/>
  <c r="F9"/>
  <c r="F17"/>
  <c r="O45"/>
  <c r="V74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25" i="58" l="1"/>
  <c r="O38" i="55"/>
  <c r="O94" i="56"/>
  <c r="O86"/>
  <c r="O62" i="55"/>
  <c r="O46"/>
  <c r="O30"/>
  <c r="O29" i="56"/>
  <c r="O48" i="57"/>
  <c r="O64"/>
  <c r="O74" i="58"/>
  <c r="O78" i="56"/>
  <c r="O66"/>
  <c r="O62"/>
  <c r="O54"/>
  <c r="O46"/>
  <c r="O30"/>
  <c r="O26"/>
  <c r="O10"/>
  <c r="O68"/>
  <c r="O78" i="55"/>
  <c r="O66"/>
  <c r="O74"/>
  <c r="O88" i="56"/>
  <c r="O72"/>
  <c r="O60"/>
  <c r="O57"/>
  <c r="O44"/>
  <c r="O81"/>
  <c r="V88" i="55"/>
  <c r="G52"/>
  <c r="V52" s="1"/>
  <c r="O40"/>
  <c r="V92"/>
  <c r="V76"/>
  <c r="O28"/>
  <c r="G10"/>
  <c r="V10" s="1"/>
  <c r="O9"/>
  <c r="O25" i="56"/>
  <c r="O96"/>
  <c r="O85"/>
  <c r="O84"/>
  <c r="O76"/>
  <c r="O47"/>
  <c r="O40"/>
  <c r="O36"/>
  <c r="O15"/>
  <c r="V11"/>
  <c r="G82" i="55"/>
  <c r="V82" s="1"/>
  <c r="G34"/>
  <c r="O34" s="1"/>
  <c r="O12"/>
  <c r="G11"/>
  <c r="V11" s="1"/>
  <c r="V51"/>
  <c r="O27"/>
  <c r="O14"/>
  <c r="O57" i="58"/>
  <c r="G50" i="57"/>
  <c r="V50" s="1"/>
  <c r="G26"/>
  <c r="V26" s="1"/>
  <c r="V65" i="58"/>
  <c r="O93"/>
  <c r="O26"/>
  <c r="O22"/>
  <c r="G86" i="57"/>
  <c r="O86" s="1"/>
  <c r="G82"/>
  <c r="V8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18"/>
  <c r="O18"/>
  <c r="O58"/>
  <c r="V58"/>
  <c r="N99" i="61"/>
  <c r="O10" i="55"/>
  <c r="F99" i="57"/>
  <c r="O80"/>
  <c r="V80"/>
  <c r="O6" i="55"/>
  <c r="V6"/>
  <c r="V26"/>
  <c r="O26"/>
  <c r="O50" i="57" l="1"/>
  <c r="V34" i="55"/>
  <c r="O25" i="57"/>
  <c r="O26"/>
  <c r="O43" i="58"/>
  <c r="O52" i="55"/>
  <c r="O4" i="56"/>
  <c r="O11" i="55"/>
  <c r="O82" i="57"/>
  <c r="O9"/>
  <c r="O11" i="58"/>
  <c r="V86" i="57"/>
  <c r="V13"/>
  <c r="O7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64" i="78"/>
  <c r="H7"/>
  <c r="I9"/>
  <c r="K63"/>
  <c r="N56"/>
  <c r="N28"/>
  <c r="I89"/>
  <c r="L39"/>
  <c r="O30"/>
  <c r="Q28"/>
  <c r="O92"/>
  <c r="I59"/>
  <c r="P98"/>
  <c r="H21"/>
  <c r="H25"/>
  <c r="J13"/>
  <c r="B90"/>
  <c r="K65"/>
  <c r="K9"/>
  <c r="H60"/>
  <c r="G18"/>
  <c r="P81"/>
  <c r="N48"/>
  <c r="N35"/>
  <c r="J74"/>
  <c r="B8"/>
  <c r="Q48"/>
  <c r="L77"/>
  <c r="B40"/>
  <c r="O27"/>
  <c r="J4"/>
  <c r="K38"/>
  <c r="J32"/>
  <c r="B44"/>
  <c r="H41"/>
  <c r="K25"/>
  <c r="L3"/>
  <c r="Q21"/>
  <c r="G24"/>
  <c r="G79"/>
  <c r="L86"/>
  <c r="P21"/>
  <c r="L65"/>
  <c r="B39"/>
  <c r="P60"/>
  <c r="J39"/>
  <c r="Q58"/>
  <c r="G8"/>
  <c r="J49"/>
  <c r="H10"/>
  <c r="L8"/>
  <c r="P15"/>
  <c r="G66"/>
  <c r="K55"/>
  <c r="J19"/>
  <c r="H77"/>
  <c r="I8"/>
  <c r="P48"/>
  <c r="I45"/>
  <c r="G26"/>
  <c r="G53"/>
  <c r="J57"/>
  <c r="B64"/>
  <c r="P97"/>
  <c r="N66"/>
  <c r="O53"/>
  <c r="G2"/>
  <c r="J66"/>
  <c r="H33"/>
  <c r="N77"/>
  <c r="H96"/>
  <c r="I51"/>
  <c r="G33"/>
  <c r="K70"/>
  <c r="J73"/>
  <c r="L61"/>
  <c r="H8"/>
  <c r="H12"/>
  <c r="K88"/>
  <c r="B71"/>
  <c r="Q47"/>
  <c r="B33"/>
  <c r="N83"/>
  <c r="I14"/>
  <c r="Q87"/>
  <c r="O85"/>
  <c r="Q72"/>
  <c r="B3"/>
  <c r="I55"/>
  <c r="O84"/>
  <c r="L68"/>
  <c r="K36"/>
  <c r="I26"/>
  <c r="J9"/>
  <c r="N38"/>
  <c r="P10"/>
  <c r="I27"/>
  <c r="K61"/>
  <c r="L49"/>
  <c r="O88"/>
  <c r="L16"/>
  <c r="J58"/>
  <c r="N13"/>
  <c r="Q88"/>
  <c r="L79"/>
  <c r="L54"/>
  <c r="H80"/>
  <c r="E1"/>
  <c r="N45"/>
  <c r="N31"/>
  <c r="P85"/>
  <c r="J64"/>
  <c r="N36"/>
  <c r="K24"/>
  <c r="G31"/>
  <c r="G49"/>
  <c r="G28"/>
  <c r="J24"/>
  <c r="L89"/>
  <c r="G6"/>
  <c r="O49"/>
  <c r="Q36"/>
  <c r="K17"/>
  <c r="P38"/>
  <c r="L74"/>
  <c r="I23"/>
  <c r="L73"/>
  <c r="O62"/>
  <c r="K73"/>
  <c r="Q93"/>
  <c r="P89"/>
  <c r="G43"/>
  <c r="J20"/>
  <c r="P93"/>
  <c r="P7"/>
  <c r="K8"/>
  <c r="L20"/>
  <c r="P70"/>
  <c r="B91"/>
  <c r="I53"/>
  <c r="G34"/>
  <c r="Q96"/>
  <c r="K11"/>
  <c r="H22"/>
  <c r="Q84"/>
  <c r="H39"/>
  <c r="L93"/>
  <c r="Q19"/>
  <c r="J59"/>
  <c r="J28"/>
  <c r="B77"/>
  <c r="Q6"/>
  <c r="I29"/>
  <c r="H36"/>
  <c r="L87"/>
  <c r="H64"/>
  <c r="K41"/>
  <c r="N20"/>
  <c r="P57"/>
  <c r="G22"/>
  <c r="G95"/>
  <c r="I71"/>
  <c r="N59"/>
  <c r="Q50"/>
  <c r="P61"/>
  <c r="J53"/>
  <c r="P26"/>
  <c r="Q17"/>
  <c r="O15"/>
  <c r="J78"/>
  <c r="K54"/>
  <c r="G83"/>
  <c r="I32"/>
  <c r="H87"/>
  <c r="H85"/>
  <c r="G3"/>
  <c r="K52"/>
  <c r="B70"/>
  <c r="K60"/>
  <c r="P37"/>
  <c r="J52"/>
  <c r="H38"/>
  <c r="J61"/>
  <c r="G42"/>
  <c r="I10"/>
  <c r="B65"/>
  <c r="Q74"/>
  <c r="K76"/>
  <c r="L7"/>
  <c r="P24"/>
  <c r="G58"/>
  <c r="J55"/>
  <c r="G65"/>
  <c r="Q41"/>
  <c r="L80"/>
  <c r="B30"/>
  <c r="Q29"/>
  <c r="N67"/>
  <c r="K80"/>
  <c r="N19"/>
  <c r="P28"/>
  <c r="I47"/>
  <c r="I44"/>
  <c r="B93"/>
  <c r="O17"/>
  <c r="H88"/>
  <c r="L83"/>
  <c r="N68"/>
  <c r="I28"/>
  <c r="I16"/>
  <c r="B10"/>
  <c r="K97"/>
  <c r="O86"/>
  <c r="L17"/>
  <c r="J71"/>
  <c r="N25"/>
  <c r="Q86"/>
  <c r="I46"/>
  <c r="G50"/>
  <c r="J65"/>
  <c r="O72"/>
  <c r="I33"/>
  <c r="O37"/>
  <c r="K53"/>
  <c r="P6"/>
  <c r="N26"/>
  <c r="K7"/>
  <c r="B22"/>
  <c r="P9"/>
  <c r="L62"/>
  <c r="O90"/>
  <c r="B13"/>
  <c r="H45"/>
  <c r="I62"/>
  <c r="K16"/>
  <c r="O83"/>
  <c r="J14"/>
  <c r="J43"/>
  <c r="O82"/>
  <c r="Q51"/>
  <c r="B56"/>
  <c r="P42"/>
  <c r="B18"/>
  <c r="J94"/>
  <c r="B55"/>
  <c r="P65"/>
  <c r="B25"/>
  <c r="G86"/>
  <c r="J81"/>
  <c r="G38"/>
  <c r="Q70"/>
  <c r="B79"/>
  <c r="N80"/>
  <c r="O55"/>
  <c r="P54"/>
  <c r="P39"/>
  <c r="J27"/>
  <c r="L58"/>
  <c r="O58"/>
  <c r="P17"/>
  <c r="H95"/>
  <c r="B59"/>
  <c r="P87"/>
  <c r="Q52"/>
  <c r="H44"/>
  <c r="H76"/>
  <c r="Q94"/>
  <c r="Q39"/>
  <c r="G45"/>
  <c r="B95"/>
  <c r="B24"/>
  <c r="P75"/>
  <c r="K89"/>
  <c r="B41"/>
  <c r="N95"/>
  <c r="P23"/>
  <c r="P35"/>
  <c r="H58"/>
  <c r="K64"/>
  <c r="B62"/>
  <c r="K92"/>
  <c r="Q12"/>
  <c r="O31"/>
  <c r="B67"/>
  <c r="G32"/>
  <c r="L36"/>
  <c r="P53"/>
  <c r="I70"/>
  <c r="L25"/>
  <c r="J88"/>
  <c r="J79"/>
  <c r="K58"/>
  <c r="B66"/>
  <c r="B17"/>
  <c r="I68"/>
  <c r="K91"/>
  <c r="H52"/>
  <c r="L27"/>
  <c r="I7"/>
  <c r="I48"/>
  <c r="J54"/>
  <c r="J97"/>
  <c r="H91"/>
  <c r="L24"/>
  <c r="K3"/>
  <c r="L75"/>
  <c r="Q34"/>
  <c r="B61"/>
  <c r="B63"/>
  <c r="I31"/>
  <c r="L94"/>
  <c r="K85"/>
  <c r="B89"/>
  <c r="Q80"/>
  <c r="P72"/>
  <c r="N14"/>
  <c r="P88"/>
  <c r="L60"/>
  <c r="H48"/>
  <c r="O70"/>
  <c r="K40"/>
  <c r="G14"/>
  <c r="B52"/>
  <c r="K84"/>
  <c r="K35"/>
  <c r="G37"/>
  <c r="K71"/>
  <c r="G47"/>
  <c r="J35"/>
  <c r="L88"/>
  <c r="J60"/>
  <c r="N87"/>
  <c r="O44"/>
  <c r="Q56"/>
  <c r="I24"/>
  <c r="O75"/>
  <c r="L10"/>
  <c r="O57"/>
  <c r="K50"/>
  <c r="B32"/>
  <c r="O59"/>
  <c r="P92"/>
  <c r="Q18"/>
  <c r="H47"/>
  <c r="J22"/>
  <c r="K27"/>
  <c r="P18"/>
  <c r="N53"/>
  <c r="P68"/>
  <c r="B9"/>
  <c r="K66"/>
  <c r="I12"/>
  <c r="J11"/>
  <c r="I42"/>
  <c r="H5"/>
  <c r="L71"/>
  <c r="L30"/>
  <c r="K45"/>
  <c r="B83"/>
  <c r="P66"/>
  <c r="K30"/>
  <c r="B34"/>
  <c r="G23"/>
  <c r="N84"/>
  <c r="J16"/>
  <c r="B11"/>
  <c r="K94"/>
  <c r="O7"/>
  <c r="L47"/>
  <c r="J92"/>
  <c r="I54"/>
  <c r="K37"/>
  <c r="J36"/>
  <c r="Q75"/>
  <c r="P58"/>
  <c r="P82"/>
  <c r="J45"/>
  <c r="P86"/>
  <c r="J69"/>
  <c r="J33"/>
  <c r="L28"/>
  <c r="O13"/>
  <c r="O98"/>
  <c r="K68"/>
  <c r="G70"/>
  <c r="L59"/>
  <c r="Q69"/>
  <c r="B68"/>
  <c r="Q62"/>
  <c r="C1"/>
  <c r="B37"/>
  <c r="L91"/>
  <c r="G73"/>
  <c r="D1"/>
  <c r="O67"/>
  <c r="Q97"/>
  <c r="K67"/>
  <c r="H97"/>
  <c r="N46"/>
  <c r="N44"/>
  <c r="I13"/>
  <c r="O81"/>
  <c r="O6"/>
  <c r="K22"/>
  <c r="I88"/>
  <c r="B82"/>
  <c r="O9"/>
  <c r="J50"/>
  <c r="J7"/>
  <c r="N39"/>
  <c r="O79"/>
  <c r="L40"/>
  <c r="N93"/>
  <c r="N86"/>
  <c r="K26"/>
  <c r="L21"/>
  <c r="L37"/>
  <c r="P14"/>
  <c r="J42"/>
  <c r="B46"/>
  <c r="J34"/>
  <c r="Q14"/>
  <c r="Q59"/>
  <c r="K47"/>
  <c r="H23"/>
  <c r="L51"/>
  <c r="G63"/>
  <c r="O20"/>
  <c r="P47"/>
  <c r="Q63"/>
  <c r="O48"/>
  <c r="I49"/>
  <c r="B27"/>
  <c r="H54"/>
  <c r="Q15"/>
  <c r="K46"/>
  <c r="Q16"/>
  <c r="N37"/>
  <c r="G41"/>
  <c r="N3"/>
  <c r="B86"/>
  <c r="I60"/>
  <c r="G90"/>
  <c r="Q25"/>
  <c r="I93"/>
  <c r="O45"/>
  <c r="H46"/>
  <c r="I18"/>
  <c r="Q61"/>
  <c r="B88"/>
  <c r="J62"/>
  <c r="O10"/>
  <c r="H72"/>
  <c r="O60"/>
  <c r="K48"/>
  <c r="Q10"/>
  <c r="I64"/>
  <c r="Q60"/>
  <c r="K86"/>
  <c r="O12"/>
  <c r="O22"/>
  <c r="J95"/>
  <c r="K57"/>
  <c r="K51"/>
  <c r="G12"/>
  <c r="B31"/>
  <c r="G98"/>
  <c r="J83"/>
  <c r="N79"/>
  <c r="K10"/>
  <c r="G97"/>
  <c r="Q81"/>
  <c r="P40"/>
  <c r="K43"/>
  <c r="B98"/>
  <c r="P8"/>
  <c r="K6"/>
  <c r="I80"/>
  <c r="G87"/>
  <c r="N29"/>
  <c r="I87"/>
  <c r="O3"/>
  <c r="I98"/>
  <c r="Q5"/>
  <c r="N50"/>
  <c r="N89"/>
  <c r="Q91"/>
  <c r="O4"/>
  <c r="N91"/>
  <c r="I3"/>
  <c r="O21"/>
  <c r="L95"/>
  <c r="P95"/>
  <c r="O28"/>
  <c r="Q92"/>
  <c r="I39"/>
  <c r="L78"/>
  <c r="O63"/>
  <c r="N17"/>
  <c r="I79"/>
  <c r="K78"/>
  <c r="Q24"/>
  <c r="P16"/>
  <c r="H17"/>
  <c r="K14"/>
  <c r="L48"/>
  <c r="G72"/>
  <c r="B84"/>
  <c r="K69"/>
  <c r="B2"/>
  <c r="I83"/>
  <c r="G75"/>
  <c r="Q78"/>
  <c r="H24"/>
  <c r="B42"/>
  <c r="G56"/>
  <c r="H92"/>
  <c r="O68"/>
  <c r="H28"/>
  <c r="L85"/>
  <c r="B69"/>
  <c r="Q68"/>
  <c r="L44"/>
  <c r="B5"/>
  <c r="G19"/>
  <c r="K4"/>
  <c r="I30"/>
  <c r="B78"/>
  <c r="G80"/>
  <c r="Q42"/>
  <c r="J70"/>
  <c r="K74"/>
  <c r="O61"/>
  <c r="P63"/>
  <c r="O76"/>
  <c r="O35"/>
  <c r="B53"/>
  <c r="B81"/>
  <c r="I50"/>
  <c r="B48"/>
  <c r="L15"/>
  <c r="H66"/>
  <c r="H98"/>
  <c r="P77"/>
  <c r="H57"/>
  <c r="H71"/>
  <c r="B6"/>
  <c r="O40"/>
  <c r="G35"/>
  <c r="J44"/>
  <c r="K39"/>
  <c r="Q40"/>
  <c r="O18"/>
  <c r="P83"/>
  <c r="G40"/>
  <c r="H34"/>
  <c r="J17"/>
  <c r="B92"/>
  <c r="N52"/>
  <c r="N75"/>
  <c r="K13"/>
  <c r="O56"/>
  <c r="N71"/>
  <c r="Q64"/>
  <c r="J10"/>
  <c r="G51"/>
  <c r="B72"/>
  <c r="J77"/>
  <c r="L57"/>
  <c r="B80"/>
  <c r="L4"/>
  <c r="I92"/>
  <c r="L90"/>
  <c r="H73"/>
  <c r="K96"/>
  <c r="N8"/>
  <c r="Q71"/>
  <c r="Q90"/>
  <c r="L82"/>
  <c r="L84"/>
  <c r="J18"/>
  <c r="P90"/>
  <c r="N22"/>
  <c r="J56"/>
  <c r="L18"/>
  <c r="Q9"/>
  <c r="H79"/>
  <c r="J30"/>
  <c r="I90"/>
  <c r="B28"/>
  <c r="I81"/>
  <c r="G17"/>
  <c r="P27"/>
  <c r="L29"/>
  <c r="N4"/>
  <c r="G25"/>
  <c r="I56"/>
  <c r="J26"/>
  <c r="P5"/>
  <c r="I73"/>
  <c r="K82"/>
  <c r="N81"/>
  <c r="N96"/>
  <c r="J80"/>
  <c r="P19"/>
  <c r="L53"/>
  <c r="H35"/>
  <c r="K31"/>
  <c r="Q54"/>
  <c r="G20"/>
  <c r="J15"/>
  <c r="I21"/>
  <c r="Q37"/>
  <c r="G15"/>
  <c r="I15"/>
  <c r="K34"/>
  <c r="N27"/>
  <c r="B26"/>
  <c r="L66"/>
  <c r="H50"/>
  <c r="B14"/>
  <c r="L43"/>
  <c r="I11"/>
  <c r="H19"/>
  <c r="Q95"/>
  <c r="B96"/>
  <c r="P96"/>
  <c r="H16"/>
  <c r="Q82"/>
  <c r="N58"/>
  <c r="O23"/>
  <c r="O26"/>
  <c r="Q43"/>
  <c r="P62"/>
  <c r="O52"/>
  <c r="G78"/>
  <c r="N5"/>
  <c r="G92"/>
  <c r="O39"/>
  <c r="J86"/>
  <c r="H15"/>
  <c r="G67"/>
  <c r="B85"/>
  <c r="Q26"/>
  <c r="G59"/>
  <c r="H70"/>
  <c r="K72"/>
  <c r="P29"/>
  <c r="H90"/>
  <c r="O71"/>
  <c r="G10"/>
  <c r="L6"/>
  <c r="N47"/>
  <c r="G39"/>
  <c r="L50"/>
  <c r="O46"/>
  <c r="I17"/>
  <c r="O14"/>
  <c r="B76"/>
  <c r="B38"/>
  <c r="L14"/>
  <c r="J84"/>
  <c r="G9"/>
  <c r="B36"/>
  <c r="Q57"/>
  <c r="P73"/>
  <c r="O94"/>
  <c r="G30"/>
  <c r="B45"/>
  <c r="N65"/>
  <c r="N97"/>
  <c r="P69"/>
  <c r="J46"/>
  <c r="B49"/>
  <c r="P94"/>
  <c r="N51"/>
  <c r="B94"/>
  <c r="L23"/>
  <c r="H27"/>
  <c r="N16"/>
  <c r="P50"/>
  <c r="H32"/>
  <c r="I57"/>
  <c r="N43"/>
  <c r="I75"/>
  <c r="J98"/>
  <c r="P79"/>
  <c r="G46"/>
  <c r="H81"/>
  <c r="L72"/>
  <c r="N69"/>
  <c r="J48"/>
  <c r="G16"/>
  <c r="I95"/>
  <c r="N92"/>
  <c r="L52"/>
  <c r="G93"/>
  <c r="B73"/>
  <c r="L63"/>
  <c r="L26"/>
  <c r="N21"/>
  <c r="I76"/>
  <c r="L35"/>
  <c r="H31"/>
  <c r="H3"/>
  <c r="H82"/>
  <c r="N55"/>
  <c r="O77"/>
  <c r="L98"/>
  <c r="Q35"/>
  <c r="J31"/>
  <c r="Q77"/>
  <c r="I22"/>
  <c r="J91"/>
  <c r="P49"/>
  <c r="P71"/>
  <c r="B23"/>
  <c r="J76"/>
  <c r="P30"/>
  <c r="P33"/>
  <c r="J82"/>
  <c r="G89"/>
  <c r="O91"/>
  <c r="N49"/>
  <c r="P22"/>
  <c r="H68"/>
  <c r="P78"/>
  <c r="Q49"/>
  <c r="H49"/>
  <c r="I72"/>
  <c r="Q4"/>
  <c r="K44"/>
  <c r="J8"/>
  <c r="H75"/>
  <c r="J72"/>
  <c r="N62"/>
  <c r="K83"/>
  <c r="H61"/>
  <c r="L70"/>
  <c r="H29"/>
  <c r="N74"/>
  <c r="H62"/>
  <c r="G64"/>
  <c r="I37"/>
  <c r="O41"/>
  <c r="O93"/>
  <c r="J29"/>
  <c r="P4"/>
  <c r="G5"/>
  <c r="Q55"/>
  <c r="I65"/>
  <c r="K19"/>
  <c r="O66"/>
  <c r="G57"/>
  <c r="K62"/>
  <c r="N10"/>
  <c r="Q66"/>
  <c r="L41"/>
  <c r="Q98"/>
  <c r="O89"/>
  <c r="I61"/>
  <c r="Q22"/>
  <c r="K98"/>
  <c r="H63"/>
  <c r="K29"/>
  <c r="I20"/>
  <c r="Q67"/>
  <c r="G21"/>
  <c r="I4"/>
  <c r="J38"/>
  <c r="L12"/>
  <c r="B75"/>
  <c r="L5"/>
  <c r="P55"/>
  <c r="K23"/>
  <c r="O24"/>
  <c r="P52"/>
  <c r="N18"/>
  <c r="Q85"/>
  <c r="K75"/>
  <c r="P11"/>
  <c r="H74"/>
  <c r="I78"/>
  <c r="Q53"/>
  <c r="H84"/>
  <c r="L32"/>
  <c r="H93"/>
  <c r="G85"/>
  <c r="G84"/>
  <c r="K32"/>
  <c r="O47"/>
  <c r="H86"/>
  <c r="O8"/>
  <c r="Q8"/>
  <c r="H42"/>
  <c r="B43"/>
  <c r="L11"/>
  <c r="H94"/>
  <c r="H43"/>
  <c r="K21"/>
  <c r="I82"/>
  <c r="G96"/>
  <c r="H40"/>
  <c r="Q3"/>
  <c r="N78"/>
  <c r="B4"/>
  <c r="P64"/>
  <c r="B19"/>
  <c r="N82"/>
  <c r="O78"/>
  <c r="N32"/>
  <c r="N40"/>
  <c r="I34"/>
  <c r="Q79"/>
  <c r="L81"/>
  <c r="N6"/>
  <c r="J25"/>
  <c r="N76"/>
  <c r="K81"/>
  <c r="B97"/>
  <c r="I25"/>
  <c r="H2"/>
  <c r="O25"/>
  <c r="Q23"/>
  <c r="O42"/>
  <c r="L19"/>
  <c r="Q89"/>
  <c r="B54"/>
  <c r="J37"/>
  <c r="Q13"/>
  <c r="L45"/>
  <c r="L9"/>
  <c r="P41"/>
  <c r="P12"/>
  <c r="I74"/>
  <c r="J6"/>
  <c r="H20"/>
  <c r="B15"/>
  <c r="I77"/>
  <c r="P80"/>
  <c r="L46"/>
  <c r="B57"/>
  <c r="B21"/>
  <c r="O5"/>
  <c r="K42"/>
  <c r="N7"/>
  <c r="L55"/>
  <c r="Q7"/>
  <c r="G60"/>
  <c r="G74"/>
  <c r="O38"/>
  <c r="H4"/>
  <c r="G55"/>
  <c r="G48"/>
  <c r="Q38"/>
  <c r="N15"/>
  <c r="J96"/>
  <c r="H59"/>
  <c r="N90"/>
  <c r="J67"/>
  <c r="J85"/>
  <c r="N64"/>
  <c r="G7"/>
  <c r="I19"/>
  <c r="J63"/>
  <c r="Q65"/>
  <c r="J23"/>
  <c r="P13"/>
  <c r="I63"/>
  <c r="I58"/>
  <c r="L76"/>
  <c r="N42"/>
  <c r="P3"/>
  <c r="L56"/>
  <c r="H89"/>
  <c r="G27"/>
  <c r="Q46"/>
  <c r="Q44"/>
  <c r="L13"/>
  <c r="N11"/>
  <c r="P46"/>
  <c r="P44"/>
  <c r="K12"/>
  <c r="Q11"/>
  <c r="L34"/>
  <c r="N54"/>
  <c r="I84"/>
  <c r="J3"/>
  <c r="H78"/>
  <c r="I97"/>
  <c r="K95"/>
  <c r="N63"/>
  <c r="N88"/>
  <c r="P74"/>
  <c r="J41"/>
  <c r="Q20"/>
  <c r="P56"/>
  <c r="G77"/>
  <c r="I38"/>
  <c r="P20"/>
  <c r="H51"/>
  <c r="G76"/>
  <c r="L69"/>
  <c r="I66"/>
  <c r="P59"/>
  <c r="B12"/>
  <c r="K15"/>
  <c r="J47"/>
  <c r="B87"/>
  <c r="N60"/>
  <c r="P43"/>
  <c r="P51"/>
  <c r="I36"/>
  <c r="B58"/>
  <c r="N33"/>
  <c r="N41"/>
  <c r="I6"/>
  <c r="J87"/>
  <c r="G82"/>
  <c r="J93"/>
  <c r="O95"/>
  <c r="G81"/>
  <c r="H67"/>
  <c r="G4"/>
  <c r="N70"/>
  <c r="J40"/>
  <c r="H13"/>
  <c r="B51"/>
  <c r="B16"/>
  <c r="I41"/>
  <c r="G13"/>
  <c r="B50"/>
  <c r="B60"/>
  <c r="H37"/>
  <c r="O50"/>
  <c r="J21"/>
  <c r="O87"/>
  <c r="K87"/>
  <c r="K90"/>
  <c r="N24"/>
  <c r="J51"/>
  <c r="H11"/>
  <c r="L92"/>
  <c r="N61"/>
  <c r="I40"/>
  <c r="G11"/>
  <c r="P25"/>
  <c r="N94"/>
  <c r="G94"/>
  <c r="O54"/>
  <c r="P34"/>
  <c r="Q33"/>
  <c r="I85"/>
  <c r="J90"/>
  <c r="L22"/>
  <c r="K79"/>
  <c r="I91"/>
  <c r="N85"/>
  <c r="N72"/>
  <c r="L33"/>
  <c r="O36"/>
  <c r="O73"/>
  <c r="Q73"/>
  <c r="K33"/>
  <c r="O19"/>
  <c r="N73"/>
  <c r="H53"/>
  <c r="N34"/>
  <c r="K93"/>
  <c r="O69"/>
  <c r="H56"/>
  <c r="K49"/>
  <c r="Q27"/>
  <c r="G91"/>
  <c r="Q45"/>
  <c r="Q31"/>
  <c r="P84"/>
  <c r="L64"/>
  <c r="P45"/>
  <c r="P31"/>
  <c r="P67"/>
  <c r="J75"/>
  <c r="K18"/>
  <c r="O16"/>
  <c r="N30"/>
  <c r="H6"/>
  <c r="L96"/>
  <c r="H9"/>
  <c r="N98"/>
  <c r="J68"/>
  <c r="H69"/>
  <c r="Q30"/>
  <c r="Q83"/>
  <c r="I69"/>
  <c r="G69"/>
  <c r="Q32"/>
  <c r="K20"/>
  <c r="K28"/>
  <c r="N12"/>
  <c r="K77"/>
  <c r="H26"/>
  <c r="G61"/>
  <c r="G52"/>
  <c r="J89"/>
  <c r="B35"/>
  <c r="O43"/>
  <c r="K56"/>
  <c r="I86"/>
  <c r="B29"/>
  <c r="N57"/>
  <c r="I67"/>
  <c r="O11"/>
  <c r="I43"/>
  <c r="I94"/>
  <c r="L42"/>
  <c r="B74"/>
  <c r="O97"/>
  <c r="L31"/>
  <c r="L67"/>
  <c r="J5"/>
  <c r="F1"/>
  <c r="J12"/>
  <c r="O29"/>
  <c r="P76"/>
  <c r="B7"/>
  <c r="O33"/>
  <c r="N23"/>
  <c r="G44"/>
  <c r="B20"/>
  <c r="H55"/>
  <c r="I52"/>
  <c r="O96"/>
  <c r="O32"/>
  <c r="B47"/>
  <c r="L38"/>
  <c r="G54"/>
  <c r="P32"/>
  <c r="K59"/>
  <c r="I35"/>
  <c r="O80"/>
  <c r="G71"/>
  <c r="O74"/>
  <c r="L97"/>
  <c r="P91"/>
  <c r="G68"/>
  <c r="H65"/>
  <c r="Q76"/>
  <c r="G36"/>
  <c r="H83"/>
  <c r="I5"/>
  <c r="O34"/>
  <c r="I96"/>
  <c r="G62"/>
  <c r="G29"/>
  <c r="H30"/>
  <c r="N9"/>
  <c r="H18"/>
  <c r="K5"/>
  <c r="P36"/>
  <c r="O65"/>
  <c r="O51"/>
  <c r="G88"/>
  <c r="H14"/>
  <c r="R9" l="1"/>
  <c r="M96"/>
  <c r="M5"/>
  <c r="M35"/>
  <c r="D47"/>
  <c r="E47"/>
  <c r="F47"/>
  <c r="C47"/>
  <c r="M52"/>
  <c r="D20"/>
  <c r="F20"/>
  <c r="C20"/>
  <c r="E20"/>
  <c r="R23"/>
  <c r="D7"/>
  <c r="E7"/>
  <c r="C7"/>
  <c r="F7"/>
  <c r="F74"/>
  <c r="D74"/>
  <c r="C74"/>
  <c r="E74"/>
  <c r="M94"/>
  <c r="M43"/>
  <c r="M67"/>
  <c r="R57"/>
  <c r="E29"/>
  <c r="F29"/>
  <c r="D29"/>
  <c r="C29"/>
  <c r="M86"/>
  <c r="E35"/>
  <c r="C35"/>
  <c r="D35"/>
  <c r="F35"/>
  <c r="R12"/>
  <c r="M69"/>
  <c r="R98"/>
  <c r="R30"/>
  <c r="R34"/>
  <c r="R73"/>
  <c r="R72"/>
  <c r="R85"/>
  <c r="M91"/>
  <c r="M85"/>
  <c r="R94"/>
  <c r="M40"/>
  <c r="R61"/>
  <c r="R24"/>
  <c r="E60"/>
  <c r="C60"/>
  <c r="D60"/>
  <c r="F60"/>
  <c r="D50"/>
  <c r="F50"/>
  <c r="E50"/>
  <c r="C50"/>
  <c r="M41"/>
  <c r="E16"/>
  <c r="F16"/>
  <c r="C16"/>
  <c r="D16"/>
  <c r="F51"/>
  <c r="C51"/>
  <c r="D51"/>
  <c r="E51"/>
  <c r="R70"/>
  <c r="M6"/>
  <c r="R41"/>
  <c r="R33"/>
  <c r="E58"/>
  <c r="C58"/>
  <c r="D58"/>
  <c r="F58"/>
  <c r="M36"/>
  <c r="R60"/>
  <c r="C87"/>
  <c r="D87"/>
  <c r="F87"/>
  <c r="E87"/>
  <c r="F12"/>
  <c r="C12"/>
  <c r="E12"/>
  <c r="D12"/>
  <c r="M66"/>
  <c r="M38"/>
  <c r="R88"/>
  <c r="R63"/>
  <c r="M97"/>
  <c r="J99"/>
  <c r="M84"/>
  <c r="R54"/>
  <c r="R11"/>
  <c r="P99"/>
  <c r="R42"/>
  <c r="M58"/>
  <c r="M63"/>
  <c r="M19"/>
  <c r="R64"/>
  <c r="R90"/>
  <c r="R15"/>
  <c r="R7"/>
  <c r="F21"/>
  <c r="C21"/>
  <c r="D21"/>
  <c r="E21"/>
  <c r="D57"/>
  <c r="C57"/>
  <c r="F57"/>
  <c r="E57"/>
  <c r="M77"/>
  <c r="C15"/>
  <c r="F15"/>
  <c r="E15"/>
  <c r="D15"/>
  <c r="M74"/>
  <c r="E54"/>
  <c r="D54"/>
  <c r="C54"/>
  <c r="F54"/>
  <c r="M25"/>
  <c r="D97"/>
  <c r="F97"/>
  <c r="E97"/>
  <c r="C97"/>
  <c r="R76"/>
  <c r="R6"/>
  <c r="M34"/>
  <c r="R40"/>
  <c r="R32"/>
  <c r="R82"/>
  <c r="D19"/>
  <c r="C19"/>
  <c r="F19"/>
  <c r="E19"/>
  <c r="E4"/>
  <c r="F4"/>
  <c r="C4"/>
  <c r="D4"/>
  <c r="R78"/>
  <c r="Q99"/>
  <c r="M82"/>
  <c r="F43"/>
  <c r="E43"/>
  <c r="D43"/>
  <c r="C43"/>
  <c r="M78"/>
  <c r="R18"/>
  <c r="F75"/>
  <c r="D75"/>
  <c r="E75"/>
  <c r="C75"/>
  <c r="M4"/>
  <c r="M20"/>
  <c r="M61"/>
  <c r="R10"/>
  <c r="M65"/>
  <c r="M37"/>
  <c r="R74"/>
  <c r="R62"/>
  <c r="M72"/>
  <c r="R49"/>
  <c r="E23"/>
  <c r="F23"/>
  <c r="C23"/>
  <c r="D23"/>
  <c r="M22"/>
  <c r="R55"/>
  <c r="H99"/>
  <c r="M76"/>
  <c r="R21"/>
  <c r="D73"/>
  <c r="F73"/>
  <c r="E73"/>
  <c r="C73"/>
  <c r="R92"/>
  <c r="M95"/>
  <c r="R69"/>
  <c r="M75"/>
  <c r="R43"/>
  <c r="M57"/>
  <c r="R16"/>
  <c r="D94"/>
  <c r="F94"/>
  <c r="C94"/>
  <c r="E94"/>
  <c r="R51"/>
  <c r="D49"/>
  <c r="F49"/>
  <c r="C49"/>
  <c r="E49"/>
  <c r="R97"/>
  <c r="R65"/>
  <c r="C45"/>
  <c r="E45"/>
  <c r="F45"/>
  <c r="D45"/>
  <c r="E36"/>
  <c r="D36"/>
  <c r="C36"/>
  <c r="F36"/>
  <c r="E38"/>
  <c r="C38"/>
  <c r="D38"/>
  <c r="F38"/>
  <c r="E76"/>
  <c r="D76"/>
  <c r="C76"/>
  <c r="F76"/>
  <c r="M17"/>
  <c r="R47"/>
  <c r="E85"/>
  <c r="C85"/>
  <c r="F85"/>
  <c r="D85"/>
  <c r="R5"/>
  <c r="R58"/>
  <c r="C96"/>
  <c r="E96"/>
  <c r="D96"/>
  <c r="F96"/>
  <c r="M11"/>
  <c r="C14"/>
  <c r="F14"/>
  <c r="E14"/>
  <c r="D14"/>
  <c r="C26"/>
  <c r="F26"/>
  <c r="E26"/>
  <c r="D26"/>
  <c r="R27"/>
  <c r="M15"/>
  <c r="M21"/>
  <c r="R96"/>
  <c r="R81"/>
  <c r="M73"/>
  <c r="M56"/>
  <c r="R4"/>
  <c r="R99" s="1"/>
  <c r="M81"/>
  <c r="E28"/>
  <c r="C28"/>
  <c r="F28"/>
  <c r="D28"/>
  <c r="M90"/>
  <c r="R22"/>
  <c r="R8"/>
  <c r="M92"/>
  <c r="D80"/>
  <c r="C80"/>
  <c r="E80"/>
  <c r="F80"/>
  <c r="F72"/>
  <c r="D72"/>
  <c r="C72"/>
  <c r="E72"/>
  <c r="R71"/>
  <c r="R75"/>
  <c r="R52"/>
  <c r="D92"/>
  <c r="F92"/>
  <c r="C92"/>
  <c r="E92"/>
  <c r="D6"/>
  <c r="C6"/>
  <c r="E6"/>
  <c r="F6"/>
  <c r="D48"/>
  <c r="F48"/>
  <c r="E48"/>
  <c r="C48"/>
  <c r="M50"/>
  <c r="F81"/>
  <c r="D81"/>
  <c r="C81"/>
  <c r="E81"/>
  <c r="E53"/>
  <c r="C53"/>
  <c r="F53"/>
  <c r="D53"/>
  <c r="E78"/>
  <c r="D78"/>
  <c r="C78"/>
  <c r="F78"/>
  <c r="M30"/>
  <c r="E5"/>
  <c r="C5"/>
  <c r="F5"/>
  <c r="D5"/>
  <c r="C69"/>
  <c r="E69"/>
  <c r="D69"/>
  <c r="F69"/>
  <c r="F42"/>
  <c r="E42"/>
  <c r="D42"/>
  <c r="C42"/>
  <c r="M83"/>
  <c r="F84"/>
  <c r="E84"/>
  <c r="D84"/>
  <c r="C84"/>
  <c r="M79"/>
  <c r="R17"/>
  <c r="M39"/>
  <c r="M3"/>
  <c r="I99"/>
  <c r="R91"/>
  <c r="R89"/>
  <c r="R50"/>
  <c r="M98"/>
  <c r="O99"/>
  <c r="M87"/>
  <c r="R29"/>
  <c r="M80"/>
  <c r="D98"/>
  <c r="F98"/>
  <c r="E98"/>
  <c r="C98"/>
  <c r="R79"/>
  <c r="D31"/>
  <c r="E31"/>
  <c r="C31"/>
  <c r="F31"/>
  <c r="M64"/>
  <c r="D88"/>
  <c r="E88"/>
  <c r="C88"/>
  <c r="F88"/>
  <c r="M18"/>
  <c r="M93"/>
  <c r="M60"/>
  <c r="D86"/>
  <c r="C86"/>
  <c r="F86"/>
  <c r="E86"/>
  <c r="N99"/>
  <c r="R3"/>
  <c r="R37"/>
  <c r="D27"/>
  <c r="F27"/>
  <c r="C27"/>
  <c r="E27"/>
  <c r="M49"/>
  <c r="C46"/>
  <c r="E46"/>
  <c r="F46"/>
  <c r="D46"/>
  <c r="R86"/>
  <c r="R93"/>
  <c r="R39"/>
  <c r="D82"/>
  <c r="C82"/>
  <c r="E82"/>
  <c r="F82"/>
  <c r="M88"/>
  <c r="M13"/>
  <c r="R44"/>
  <c r="R46"/>
  <c r="C37"/>
  <c r="E37"/>
  <c r="F37"/>
  <c r="D37"/>
  <c r="C68"/>
  <c r="D68"/>
  <c r="F68"/>
  <c r="E68"/>
  <c r="M54"/>
  <c r="E11"/>
  <c r="D11"/>
  <c r="C11"/>
  <c r="F11"/>
  <c r="R84"/>
  <c r="F34"/>
  <c r="D34"/>
  <c r="E34"/>
  <c r="C34"/>
  <c r="F83"/>
  <c r="E83"/>
  <c r="C83"/>
  <c r="D83"/>
  <c r="M42"/>
  <c r="M12"/>
  <c r="E9"/>
  <c r="F9"/>
  <c r="D9"/>
  <c r="C9"/>
  <c r="R53"/>
  <c r="D32"/>
  <c r="C32"/>
  <c r="F32"/>
  <c r="E32"/>
  <c r="M24"/>
  <c r="R87"/>
  <c r="D52"/>
  <c r="C52"/>
  <c r="E52"/>
  <c r="F52"/>
  <c r="R14"/>
  <c r="C89"/>
  <c r="E89"/>
  <c r="F89"/>
  <c r="D89"/>
  <c r="M31"/>
  <c r="C63"/>
  <c r="D63"/>
  <c r="E63"/>
  <c r="F63"/>
  <c r="C61"/>
  <c r="E61"/>
  <c r="D61"/>
  <c r="F61"/>
  <c r="K99"/>
  <c r="M48"/>
  <c r="M7"/>
  <c r="M68"/>
  <c r="E17"/>
  <c r="D17"/>
  <c r="F17"/>
  <c r="C17"/>
  <c r="D66"/>
  <c r="E66"/>
  <c r="F66"/>
  <c r="C66"/>
  <c r="M70"/>
  <c r="E67"/>
  <c r="C67"/>
  <c r="D67"/>
  <c r="F67"/>
  <c r="D62"/>
  <c r="C62"/>
  <c r="F62"/>
  <c r="E62"/>
  <c r="R95"/>
  <c r="F41"/>
  <c r="C41"/>
  <c r="E41"/>
  <c r="D41"/>
  <c r="D24"/>
  <c r="C24"/>
  <c r="F24"/>
  <c r="E24"/>
  <c r="E95"/>
  <c r="F95"/>
  <c r="C95"/>
  <c r="D95"/>
  <c r="D59"/>
  <c r="E59"/>
  <c r="F59"/>
  <c r="C59"/>
  <c r="R80"/>
  <c r="F79"/>
  <c r="E79"/>
  <c r="C79"/>
  <c r="D79"/>
  <c r="F25"/>
  <c r="C25"/>
  <c r="E25"/>
  <c r="D25"/>
  <c r="F55"/>
  <c r="E55"/>
  <c r="D55"/>
  <c r="C55"/>
  <c r="C18"/>
  <c r="D18"/>
  <c r="F18"/>
  <c r="E18"/>
  <c r="C56"/>
  <c r="F56"/>
  <c r="D56"/>
  <c r="E56"/>
  <c r="M62"/>
  <c r="E13"/>
  <c r="D13"/>
  <c r="C13"/>
  <c r="F13"/>
  <c r="E22"/>
  <c r="D22"/>
  <c r="F22"/>
  <c r="C22"/>
  <c r="R26"/>
  <c r="M33"/>
  <c r="M46"/>
  <c r="R25"/>
  <c r="D10"/>
  <c r="F10"/>
  <c r="C10"/>
  <c r="E10"/>
  <c r="M16"/>
  <c r="M28"/>
  <c r="R68"/>
  <c r="F93"/>
  <c r="C93"/>
  <c r="E93"/>
  <c r="D93"/>
  <c r="M44"/>
  <c r="M47"/>
  <c r="R19"/>
  <c r="R67"/>
  <c r="C30"/>
  <c r="E30"/>
  <c r="D30"/>
  <c r="F30"/>
  <c r="E65"/>
  <c r="D65"/>
  <c r="F65"/>
  <c r="C65"/>
  <c r="M10"/>
  <c r="D70"/>
  <c r="C70"/>
  <c r="E70"/>
  <c r="F70"/>
  <c r="G99"/>
  <c r="M32"/>
  <c r="R59"/>
  <c r="M71"/>
  <c r="R20"/>
  <c r="M29"/>
  <c r="F77"/>
  <c r="D77"/>
  <c r="C77"/>
  <c r="E77"/>
  <c r="M53"/>
  <c r="F91"/>
  <c r="D91"/>
  <c r="C91"/>
  <c r="E91"/>
  <c r="M23"/>
  <c r="R36"/>
  <c r="R31"/>
  <c r="R45"/>
  <c r="R13"/>
  <c r="M27"/>
  <c r="R38"/>
  <c r="M26"/>
  <c r="M55"/>
  <c r="B99"/>
  <c r="D3"/>
  <c r="C3"/>
  <c r="F3"/>
  <c r="E3"/>
  <c r="M14"/>
  <c r="R83"/>
  <c r="E33"/>
  <c r="F33"/>
  <c r="D33"/>
  <c r="C33"/>
  <c r="E71"/>
  <c r="F71"/>
  <c r="C71"/>
  <c r="D71"/>
  <c r="M51"/>
  <c r="R77"/>
  <c r="R66"/>
  <c r="C64"/>
  <c r="E64"/>
  <c r="D64"/>
  <c r="F64"/>
  <c r="M45"/>
  <c r="M8"/>
  <c r="F39"/>
  <c r="D39"/>
  <c r="E39"/>
  <c r="C39"/>
  <c r="L99"/>
  <c r="C44"/>
  <c r="D44"/>
  <c r="F44"/>
  <c r="E44"/>
  <c r="C40"/>
  <c r="F40"/>
  <c r="E40"/>
  <c r="D40"/>
  <c r="F8"/>
  <c r="E8"/>
  <c r="C8"/>
  <c r="D8"/>
  <c r="R35"/>
  <c r="R48"/>
  <c r="C90"/>
  <c r="E90"/>
  <c r="F90"/>
  <c r="D90"/>
  <c r="M59"/>
  <c r="M89"/>
  <c r="R28"/>
  <c r="R56"/>
  <c r="M9"/>
  <c r="O99" i="56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C99" i="78" l="1"/>
  <c r="M99"/>
  <c r="E99"/>
  <c r="D99"/>
  <c r="F99"/>
  <c r="T9" i="73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DB37" s="1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B67"/>
  <c r="DB63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BT28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DI30" s="1"/>
  <c r="E30" i="40" s="1"/>
  <c r="AR34" i="5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J38" s="1"/>
  <c r="F38" i="40" s="1"/>
  <c r="DH41" i="54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DJ97" s="1"/>
  <c r="F97" i="40" s="1"/>
  <c r="BT12" i="54"/>
  <c r="BT15"/>
  <c r="DJ15" s="1"/>
  <c r="F15" i="40" s="1"/>
  <c r="DB18" i="54"/>
  <c r="DB22"/>
  <c r="BT25"/>
  <c r="DB26"/>
  <c r="BT29"/>
  <c r="DB30"/>
  <c r="BT33"/>
  <c r="DJ33" s="1"/>
  <c r="F33" i="40" s="1"/>
  <c r="DB34" i="5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I37" s="1"/>
  <c r="E37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BF27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BF91"/>
  <c r="BF92"/>
  <c r="DH92" s="1"/>
  <c r="D92" i="40" s="1"/>
  <c r="DJ92" i="54"/>
  <c r="F92" i="40" s="1"/>
  <c r="BF97" i="54"/>
  <c r="DH97" s="1"/>
  <c r="D97" i="40" s="1"/>
  <c r="BF17" i="54"/>
  <c r="DH17" s="1"/>
  <c r="D17" i="40" s="1"/>
  <c r="BF30" i="54"/>
  <c r="BF49"/>
  <c r="BF4"/>
  <c r="BF6"/>
  <c r="BF8"/>
  <c r="DH8" s="1"/>
  <c r="D8" i="40" s="1"/>
  <c r="BF10" i="54"/>
  <c r="BF25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G15" s="1"/>
  <c r="C15" i="40" s="1"/>
  <c r="DI15" i="54"/>
  <c r="E15" i="40" s="1"/>
  <c r="AY17" i="54"/>
  <c r="DG17" s="1"/>
  <c r="C17" i="40" s="1"/>
  <c r="AY19" i="54"/>
  <c r="DI19"/>
  <c r="E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DG83" s="1"/>
  <c r="C83" i="40" s="1"/>
  <c r="AY86" i="54"/>
  <c r="AY95"/>
  <c r="AY97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CE53"/>
  <c r="AY59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G10" s="1"/>
  <c r="C10" i="40" s="1"/>
  <c r="AY56" i="54"/>
  <c r="DG56" s="1"/>
  <c r="C56" i="40" s="1"/>
  <c r="AY89" i="54"/>
  <c r="CE89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AY71"/>
  <c r="DG71" s="1"/>
  <c r="C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I11" i="54"/>
  <c r="E11" i="40" s="1"/>
  <c r="AR17" i="54"/>
  <c r="DF17" s="1"/>
  <c r="B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G95" i="54"/>
  <c r="C95" i="40" s="1"/>
  <c r="DH95" i="54"/>
  <c r="D95" i="40" s="1"/>
  <c r="AR97" i="54"/>
  <c r="DF97" s="1"/>
  <c r="B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3" i="54"/>
  <c r="C13" i="40" s="1"/>
  <c r="DG19" i="54"/>
  <c r="C19" i="40" s="1"/>
  <c r="DI25" i="54"/>
  <c r="E25" i="40" s="1"/>
  <c r="DI28" i="54"/>
  <c r="E28" i="40" s="1"/>
  <c r="AR30" i="54"/>
  <c r="DF30" s="1"/>
  <c r="B30" i="40" s="1"/>
  <c r="DH30" i="54"/>
  <c r="D30" i="40" s="1"/>
  <c r="AR33" i="54"/>
  <c r="DF33" s="1"/>
  <c r="B33" i="40" s="1"/>
  <c r="DH33" i="54"/>
  <c r="D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6" i="54" l="1"/>
  <c r="DD19"/>
  <c r="DD66"/>
  <c r="DD17"/>
  <c r="CW48"/>
  <c r="CW34"/>
  <c r="CW16"/>
  <c r="CB74"/>
  <c r="CB34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G17"/>
  <c r="AE17" i="29"/>
  <c r="AE99" s="1"/>
  <c r="G54" i="40"/>
  <c r="C99"/>
  <c r="AE99" i="27"/>
  <c r="AE99" i="26"/>
  <c r="G3" i="40"/>
  <c r="B99"/>
  <c r="G66"/>
  <c r="AE99" i="28"/>
  <c r="AC7" i="30"/>
  <c r="AC11"/>
  <c r="AC15"/>
  <c r="AC19"/>
  <c r="AC23"/>
  <c r="AC27"/>
  <c r="AD27" s="1"/>
  <c r="AC31"/>
  <c r="AD31" s="1"/>
  <c r="AC35"/>
  <c r="AD35" s="1"/>
  <c r="AC39"/>
  <c r="AD39" s="1"/>
  <c r="AC43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AD19"/>
  <c r="AD23"/>
  <c r="AD43"/>
  <c r="AD83"/>
  <c r="AD14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<sst xmlns="http://schemas.openxmlformats.org/spreadsheetml/2006/main" count="8835" uniqueCount="538">
  <si>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</si>
  <si>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</si>
  <si>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</si>
  <si>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</si>
  <si>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</si>
  <si>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</si>
  <si>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</si>
  <si>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</si>
  <si>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</si>
  <si>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</si>
  <si>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</si>
  <si>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</si>
  <si>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</si>
  <si>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</si>
  <si>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</si>
  <si>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</si>
  <si>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</si>
  <si>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</si>
  <si>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</si>
  <si>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</si>
  <si>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</si>
  <si>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</si>
  <si>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</si>
  <si>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</si>
  <si>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</si>
  <si>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</si>
  <si>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</si>
  <si>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</si>
  <si>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</si>
  <si>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</si>
  <si>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</si>
  <si>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</si>
  <si>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</si>
  <si>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</si>
  <si>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</si>
  <si>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</si>
  <si>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</si>
  <si>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</si>
  <si>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</si>
  <si>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</si>
  <si>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</si>
  <si>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</si>
  <si>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</si>
  <si>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</si>
  <si>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</si>
  <si>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</si>
  <si>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</si>
  <si>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</si>
  <si>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</si>
  <si>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</si>
  <si>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</si>
  <si>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</si>
  <si>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</si>
  <si>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</si>
  <si>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</si>
  <si>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</si>
  <si>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</si>
  <si>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</si>
  <si>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</si>
  <si>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</si>
  <si>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</si>
  <si>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</si>
  <si>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</si>
  <si>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</si>
  <si>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</si>
  <si>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</si>
  <si>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</si>
  <si>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</si>
  <si>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</si>
  <si>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</si>
  <si>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</si>
  <si>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</si>
  <si>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</si>
  <si>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</si>
  <si>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</si>
  <si>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</si>
  <si>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</si>
  <si>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</si>
  <si>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</si>
  <si>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</si>
  <si>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</si>
  <si>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</si>
  <si>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</si>
  <si>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</si>
  <si>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</si>
  <si>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</si>
  <si>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</si>
  <si>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</si>
  <si>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</si>
  <si>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</si>
  <si>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</si>
  <si>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</si>
  <si>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</si>
  <si>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</si>
  <si>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</si>
  <si>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</si>
  <si>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</si>
  <si>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</si>
  <si>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</si>
  <si>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</si>
  <si>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</si>
  <si>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</si>
  <si>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</si>
  <si>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</si>
  <si>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</si>
  <si>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</si>
  <si>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</si>
  <si>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</si>
  <si>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</si>
  <si>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</si>
  <si>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</si>
  <si>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</si>
  <si>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</si>
  <si>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</si>
  <si>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</si>
  <si>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</si>
  <si>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</si>
  <si>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</si>
  <si>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</si>
  <si>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</si>
  <si>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</si>
  <si>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</si>
  <si>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</si>
  <si>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</si>
  <si>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</si>
  <si>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</si>
  <si>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</si>
  <si>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</si>
  <si>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</si>
  <si>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</si>
  <si>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</si>
  <si>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</si>
  <si>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</si>
  <si>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</si>
  <si>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</si>
  <si>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</si>
  <si>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</si>
  <si>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</si>
  <si>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</si>
  <si>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</si>
  <si>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</si>
  <si>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</si>
  <si>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</si>
  <si>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</si>
  <si>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</si>
  <si>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</si>
  <si>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</si>
  <si>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</si>
  <si>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</si>
  <si>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</si>
  <si>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</si>
  <si>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</si>
  <si>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</si>
  <si>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</si>
  <si>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</si>
  <si>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</si>
  <si>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</si>
  <si>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</si>
  <si>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</si>
  <si>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</si>
  <si>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</si>
  <si>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</si>
  <si>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</si>
  <si>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</si>
  <si>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</si>
  <si>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</si>
  <si>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</si>
  <si>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</si>
  <si>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</si>
  <si>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</si>
  <si>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</si>
  <si>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</si>
  <si>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</si>
  <si>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</si>
  <si>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</si>
  <si>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</si>
  <si>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</si>
  <si>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</si>
  <si>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</si>
  <si>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</si>
  <si>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</si>
  <si>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</si>
  <si>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</si>
  <si>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</si>
  <si>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</si>
  <si>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</si>
  <si>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</si>
  <si>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</si>
  <si>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</si>
  <si>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</si>
  <si>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</si>
  <si>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</si>
  <si>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</si>
  <si>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</si>
  <si>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</si>
  <si>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</si>
  <si>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</si>
  <si>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</si>
  <si>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</si>
  <si>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</si>
  <si>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</si>
  <si>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</si>
  <si>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</si>
  <si>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</si>
  <si>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</si>
  <si>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</si>
  <si>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</si>
  <si>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</si>
  <si>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</si>
  <si>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</si>
  <si>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</si>
  <si>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</si>
  <si>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</si>
  <si>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</si>
  <si>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</si>
  <si>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</si>
  <si>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</si>
  <si>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</si>
  <si>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</si>
  <si>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</si>
  <si>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</si>
  <si>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</si>
  <si>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</si>
  <si>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</si>
  <si>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</si>
  <si>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</si>
  <si>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</si>
  <si>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</si>
  <si>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</si>
  <si>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</si>
  <si>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</si>
  <si>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</si>
  <si>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</si>
  <si>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</si>
  <si>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</si>
  <si>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</si>
  <si>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</si>
  <si>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</si>
  <si>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</si>
  <si>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</si>
  <si>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</si>
  <si>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</si>
  <si>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</si>
  <si>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</si>
  <si>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</si>
  <si>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</si>
  <si>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</si>
  <si>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</si>
  <si>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</si>
  <si>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</si>
  <si>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</si>
  <si>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</si>
  <si>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</si>
  <si>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</si>
  <si>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</si>
  <si>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</si>
  <si>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</si>
  <si>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</si>
  <si>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</si>
  <si>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</si>
  <si>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</si>
  <si>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</si>
  <si>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</si>
  <si>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</si>
  <si>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</si>
  <si>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</si>
  <si>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</si>
  <si>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</si>
  <si>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</si>
  <si>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</si>
  <si>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</si>
  <si>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</si>
  <si>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</si>
  <si>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</si>
  <si>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</si>
  <si>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</si>
  <si>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</si>
  <si>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</si>
  <si>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</si>
  <si>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</si>
  <si>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</si>
  <si>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</si>
  <si>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</si>
  <si>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</si>
  <si>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</si>
  <si>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</si>
  <si>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</si>
  <si>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</si>
  <si>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</si>
  <si>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</si>
  <si>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</si>
  <si>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</si>
  <si>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</si>
  <si>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</si>
  <si>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</si>
  <si>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</si>
  <si>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</si>
  <si>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</si>
  <si>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</si>
  <si>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</si>
  <si>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</si>
  <si>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</si>
  <si>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</si>
  <si>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</si>
  <si>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</si>
  <si>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</si>
  <si>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</si>
  <si>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</si>
  <si>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</si>
  <si>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</si>
  <si>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</si>
  <si>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</si>
  <si>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</si>
  <si>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</si>
  <si>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</si>
  <si>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</si>
  <si>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</si>
  <si>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</si>
  <si>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</si>
  <si>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</si>
  <si>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</si>
  <si>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</si>
  <si>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</si>
  <si>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</si>
  <si>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</si>
  <si>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</si>
  <si>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</si>
  <si>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</si>
  <si>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</si>
  <si>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</si>
  <si>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</si>
  <si>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</si>
  <si>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</si>
  <si>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</si>
  <si>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</si>
  <si>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</si>
  <si>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</si>
  <si>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</si>
  <si>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</si>
  <si>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</si>
  <si>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</si>
  <si>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</si>
  <si>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</si>
  <si>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</si>
  <si>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</si>
  <si>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</si>
  <si>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</si>
  <si>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</si>
  <si>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</si>
  <si>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</si>
  <si>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</si>
  <si>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</si>
  <si>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</si>
  <si>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</si>
  <si>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</si>
  <si>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</si>
  <si>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</si>
  <si>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</si>
  <si>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</si>
  <si>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</si>
  <si>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</si>
  <si>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</si>
  <si>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</si>
  <si>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</si>
  <si>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</si>
  <si>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</si>
  <si>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</si>
  <si>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</si>
  <si>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</si>
  <si>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</si>
  <si>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</si>
  <si>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</si>
  <si>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</si>
  <si>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</si>
  <si>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</si>
  <si>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</si>
  <si>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</si>
  <si>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</si>
  <si>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</si>
  <si>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</si>
  <si>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</si>
  <si>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</si>
  <si>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</si>
  <si>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</si>
  <si>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</si>
  <si>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</si>
  <si>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</si>
  <si>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</si>
  <si>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</si>
  <si>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</si>
  <si>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</si>
  <si>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</si>
  <si>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</si>
  <si>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</si>
  <si>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</si>
  <si>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</si>
  <si>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</si>
  <si>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</si>
  <si>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</si>
  <si>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</si>
  <si>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</si>
  <si>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</si>
  <si>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</si>
  <si>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</si>
  <si>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</si>
  <si>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</si>
  <si>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</si>
  <si>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</si>
  <si>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</si>
  <si>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</si>
  <si>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</si>
  <si>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</si>
  <si>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</si>
  <si>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</si>
  <si>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</si>
  <si>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</si>
  <si>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</si>
  <si>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</si>
  <si>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</si>
  <si>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</si>
  <si>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</si>
  <si>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</si>
  <si>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</si>
  <si>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</si>
  <si>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</si>
  <si>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</si>
  <si>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</si>
  <si>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</si>
  <si>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</si>
  <si>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</si>
  <si>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</si>
  <si>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</si>
  <si>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</si>
  <si>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</si>
  <si>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</si>
  <si>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</si>
  <si>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</si>
  <si>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</si>
  <si>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</si>
  <si>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</si>
  <si>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</si>
  <si>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</si>
  <si>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</si>
  <si>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</si>
  <si>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</si>
  <si>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</si>
  <si>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</si>
  <si>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</si>
  <si>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</si>
  <si>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</si>
  <si>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</si>
  <si>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</si>
  <si>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</si>
  <si>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</si>
  <si>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</si>
  <si>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</si>
  <si>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</si>
  <si>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</si>
  <si>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</si>
  <si>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</si>
  <si>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</si>
  <si>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</si>
  <si>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</si>
  <si>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</si>
  <si>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</si>
  <si>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</si>
  <si>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</si>
  <si>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</si>
  <si>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</si>
  <si>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</si>
  <si>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</si>
  <si>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</si>
  <si>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</si>
  <si>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</si>
  <si>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</si>
  <si>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</si>
  <si>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</si>
  <si>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</si>
  <si>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</si>
  <si>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</si>
  <si>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</si>
  <si>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</si>
  <si>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</si>
  <si>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</si>
  <si>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</si>
  <si>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</si>
  <si>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</si>
  <si>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</si>
  <si>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</si>
  <si>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</si>
  <si>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</si>
  <si>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</si>
  <si>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</si>
  <si>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</si>
  <si>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</si>
  <si>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</si>
  <si>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</si>
  <si>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</si>
  <si>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</si>
  <si>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</si>
  <si>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</si>
  <si>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</si>
  <si>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</si>
  <si>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</si>
  <si>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</si>
  <si>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</si>
  <si>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</si>
  <si>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</si>
  <si>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</si>
  <si>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</si>
  <si>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</si>
  <si>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</si>
  <si>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</si>
  <si>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</si>
  <si>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</si>
  <si>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</si>
  <si>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</si>
  <si>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</si>
  <si>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</si>
  <si>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</si>
  <si>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</si>
  <si>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</si>
  <si>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</si>
  <si>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</si>
  <si>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</si>
  <si>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</si>
  <si>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98IS2023/10/30</t>
  </si>
  <si>
    <t>NSLSUGAR</t>
  </si>
  <si>
    <t>ITCWIND</t>
  </si>
  <si>
    <t>CHANJUII</t>
  </si>
  <si>
    <t>HP</t>
  </si>
  <si>
    <t>SKS Raigarh</t>
  </si>
  <si>
    <t>SORANG_HEP</t>
  </si>
  <si>
    <t>AEML</t>
  </si>
  <si>
    <t>TPC MSEB</t>
  </si>
  <si>
    <t>SOLAPUR_SOLAR</t>
  </si>
  <si>
    <t>RSRPL_BKN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</si>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</sst>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265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37.58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37.58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216.02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216.02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216.02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216.02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216.02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310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310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310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310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310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310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274.22000000000003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274.22000000000003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274.22000000000003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298.22000000000003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298.22000000000003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298.22000000000003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278.61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1">
        <v>45229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281</v>
      </c>
    </row>
    <row r="9" spans="1:3">
      <c r="A9" s="46" t="s">
        <v>450</v>
      </c>
      <c r="B9" s="201">
        <v>45229.980925925927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45229</v>
      </c>
      <c r="B1" s="212" t="s">
        <v>437</v>
      </c>
      <c r="C1" s="208"/>
      <c r="D1" s="210" t="s">
        <v>293</v>
      </c>
      <c r="E1" s="210"/>
      <c r="F1" s="210"/>
      <c r="G1" s="210"/>
      <c r="H1" s="211"/>
      <c r="I1" s="213" t="s">
        <v>438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2" t="s">
        <v>145</v>
      </c>
      <c r="J2" s="163" t="s">
        <v>146</v>
      </c>
      <c r="K2" s="163" t="s">
        <v>149</v>
      </c>
      <c r="L2" s="164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8">
        <v>24.3</v>
      </c>
      <c r="C3" s="198">
        <v>24.3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10.13796</v>
      </c>
      <c r="J3" s="21">
        <f>C3*E3/100</f>
        <v>5.6691899999999995</v>
      </c>
      <c r="K3" s="21">
        <f>C3*F3/100</f>
        <v>7.3118699999999999</v>
      </c>
      <c r="L3" s="21">
        <f>C3*G3/100</f>
        <v>1.1809800000000001</v>
      </c>
      <c r="M3" s="158">
        <f>SUM(I3:L3)</f>
        <v>24.3</v>
      </c>
      <c r="N3" s="22"/>
      <c r="P3" s="37">
        <f t="shared" ref="P3:P34" si="1">I3</f>
        <v>10.13796</v>
      </c>
      <c r="Q3" s="37">
        <f t="shared" ref="Q3:Q34" si="2">J3</f>
        <v>5.6691899999999995</v>
      </c>
      <c r="R3" s="37">
        <f t="shared" ref="R3:R34" si="3">K3</f>
        <v>7.3118699999999999</v>
      </c>
      <c r="S3" s="37">
        <f t="shared" ref="S3:S34" si="4">L3</f>
        <v>1.1809800000000001</v>
      </c>
      <c r="T3" s="37">
        <f>SUM(P3:S3)</f>
        <v>24.3</v>
      </c>
    </row>
    <row r="4" spans="1:20">
      <c r="A4" s="8" t="s">
        <v>46</v>
      </c>
      <c r="B4" s="198">
        <v>24.3</v>
      </c>
      <c r="C4" s="198">
        <v>24.3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10.13796</v>
      </c>
      <c r="J4" s="21">
        <f t="shared" ref="J4:J67" si="6">C4*E4/100</f>
        <v>5.6691899999999995</v>
      </c>
      <c r="K4" s="21">
        <f t="shared" ref="K4:K67" si="7">C4*F4/100</f>
        <v>7.3118699999999999</v>
      </c>
      <c r="L4" s="21">
        <f t="shared" ref="L4:L67" si="8">C4*G4/100</f>
        <v>1.1809800000000001</v>
      </c>
      <c r="M4" s="159">
        <f t="shared" ref="M4:M67" si="9">SUM(I4:L4)</f>
        <v>24.3</v>
      </c>
      <c r="N4" s="22"/>
      <c r="P4" s="37">
        <f t="shared" si="1"/>
        <v>10.13796</v>
      </c>
      <c r="Q4" s="37">
        <f t="shared" si="2"/>
        <v>5.6691899999999995</v>
      </c>
      <c r="R4" s="37">
        <f t="shared" si="3"/>
        <v>7.3118699999999999</v>
      </c>
      <c r="S4" s="37">
        <f t="shared" si="4"/>
        <v>1.1809800000000001</v>
      </c>
      <c r="T4" s="37">
        <f t="shared" ref="T4:T67" si="10">SUM(P4:S4)</f>
        <v>24.3</v>
      </c>
    </row>
    <row r="5" spans="1:20">
      <c r="A5" s="8" t="s">
        <v>47</v>
      </c>
      <c r="B5" s="198">
        <v>24.3</v>
      </c>
      <c r="C5" s="198">
        <v>24.3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10.13796</v>
      </c>
      <c r="J5" s="21">
        <f t="shared" si="6"/>
        <v>5.6691899999999995</v>
      </c>
      <c r="K5" s="21">
        <f t="shared" si="7"/>
        <v>7.3118699999999999</v>
      </c>
      <c r="L5" s="21">
        <f t="shared" si="8"/>
        <v>1.1809800000000001</v>
      </c>
      <c r="M5" s="159">
        <f t="shared" si="9"/>
        <v>24.3</v>
      </c>
      <c r="N5" s="22"/>
      <c r="P5" s="37">
        <f t="shared" si="1"/>
        <v>10.13796</v>
      </c>
      <c r="Q5" s="37">
        <f t="shared" si="2"/>
        <v>5.6691899999999995</v>
      </c>
      <c r="R5" s="37">
        <f t="shared" si="3"/>
        <v>7.3118699999999999</v>
      </c>
      <c r="S5" s="37">
        <f t="shared" si="4"/>
        <v>1.1809800000000001</v>
      </c>
      <c r="T5" s="37">
        <f t="shared" si="10"/>
        <v>24.3</v>
      </c>
    </row>
    <row r="6" spans="1:20">
      <c r="A6" s="8" t="s">
        <v>48</v>
      </c>
      <c r="B6" s="198">
        <v>24.3</v>
      </c>
      <c r="C6" s="198">
        <v>24.3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10.13796</v>
      </c>
      <c r="J6" s="21">
        <f t="shared" si="6"/>
        <v>5.6691899999999995</v>
      </c>
      <c r="K6" s="21">
        <f t="shared" si="7"/>
        <v>7.3118699999999999</v>
      </c>
      <c r="L6" s="21">
        <f t="shared" si="8"/>
        <v>1.1809800000000001</v>
      </c>
      <c r="M6" s="159">
        <f t="shared" si="9"/>
        <v>24.3</v>
      </c>
      <c r="N6" s="22"/>
      <c r="P6" s="37">
        <f t="shared" si="1"/>
        <v>10.13796</v>
      </c>
      <c r="Q6" s="37">
        <f t="shared" si="2"/>
        <v>5.6691899999999995</v>
      </c>
      <c r="R6" s="37">
        <f t="shared" si="3"/>
        <v>7.3118699999999999</v>
      </c>
      <c r="S6" s="37">
        <f t="shared" si="4"/>
        <v>1.1809800000000001</v>
      </c>
      <c r="T6" s="37">
        <f t="shared" si="10"/>
        <v>24.3</v>
      </c>
    </row>
    <row r="7" spans="1:20">
      <c r="A7" s="8" t="s">
        <v>49</v>
      </c>
      <c r="B7" s="198">
        <v>24.3</v>
      </c>
      <c r="C7" s="198">
        <v>24.3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10.13796</v>
      </c>
      <c r="J7" s="21">
        <f t="shared" si="6"/>
        <v>5.6691899999999995</v>
      </c>
      <c r="K7" s="21">
        <f t="shared" si="7"/>
        <v>7.3118699999999999</v>
      </c>
      <c r="L7" s="21">
        <f t="shared" si="8"/>
        <v>1.1809800000000001</v>
      </c>
      <c r="M7" s="159">
        <f t="shared" si="9"/>
        <v>24.3</v>
      </c>
      <c r="N7" s="22"/>
      <c r="P7" s="37">
        <f t="shared" si="1"/>
        <v>10.13796</v>
      </c>
      <c r="Q7" s="37">
        <f t="shared" si="2"/>
        <v>5.6691899999999995</v>
      </c>
      <c r="R7" s="37">
        <f t="shared" si="3"/>
        <v>7.3118699999999999</v>
      </c>
      <c r="S7" s="37">
        <f t="shared" si="4"/>
        <v>1.1809800000000001</v>
      </c>
      <c r="T7" s="37">
        <f t="shared" si="10"/>
        <v>24.3</v>
      </c>
    </row>
    <row r="8" spans="1:20">
      <c r="A8" s="8" t="s">
        <v>50</v>
      </c>
      <c r="B8" s="198">
        <v>24.3</v>
      </c>
      <c r="C8" s="198">
        <v>24.3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10.13796</v>
      </c>
      <c r="J8" s="21">
        <f t="shared" si="6"/>
        <v>5.6691899999999995</v>
      </c>
      <c r="K8" s="21">
        <f t="shared" si="7"/>
        <v>7.3118699999999999</v>
      </c>
      <c r="L8" s="21">
        <f t="shared" si="8"/>
        <v>1.1809800000000001</v>
      </c>
      <c r="M8" s="159">
        <f t="shared" si="9"/>
        <v>24.3</v>
      </c>
      <c r="N8" s="22"/>
      <c r="P8" s="37">
        <f t="shared" si="1"/>
        <v>10.13796</v>
      </c>
      <c r="Q8" s="37">
        <f t="shared" si="2"/>
        <v>5.6691899999999995</v>
      </c>
      <c r="R8" s="37">
        <f t="shared" si="3"/>
        <v>7.3118699999999999</v>
      </c>
      <c r="S8" s="37">
        <f t="shared" si="4"/>
        <v>1.1809800000000001</v>
      </c>
      <c r="T8" s="37">
        <f t="shared" si="10"/>
        <v>24.3</v>
      </c>
    </row>
    <row r="9" spans="1:20">
      <c r="A9" s="8" t="s">
        <v>51</v>
      </c>
      <c r="B9" s="198">
        <v>24.3</v>
      </c>
      <c r="C9" s="198">
        <v>24.3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10.13796</v>
      </c>
      <c r="J9" s="21">
        <f t="shared" si="6"/>
        <v>5.6691899999999995</v>
      </c>
      <c r="K9" s="21">
        <f t="shared" si="7"/>
        <v>7.3118699999999999</v>
      </c>
      <c r="L9" s="21">
        <f t="shared" si="8"/>
        <v>1.1809800000000001</v>
      </c>
      <c r="M9" s="159">
        <f t="shared" si="9"/>
        <v>24.3</v>
      </c>
      <c r="N9" s="22"/>
      <c r="P9" s="37">
        <f t="shared" si="1"/>
        <v>10.13796</v>
      </c>
      <c r="Q9" s="37">
        <f t="shared" si="2"/>
        <v>5.6691899999999995</v>
      </c>
      <c r="R9" s="37">
        <f t="shared" si="3"/>
        <v>7.3118699999999999</v>
      </c>
      <c r="S9" s="37">
        <f t="shared" si="4"/>
        <v>1.1809800000000001</v>
      </c>
      <c r="T9" s="37">
        <f t="shared" si="10"/>
        <v>24.3</v>
      </c>
    </row>
    <row r="10" spans="1:20">
      <c r="A10" s="8" t="s">
        <v>52</v>
      </c>
      <c r="B10" s="198">
        <v>24.3</v>
      </c>
      <c r="C10" s="198">
        <v>24.3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10.13796</v>
      </c>
      <c r="J10" s="21">
        <f t="shared" si="6"/>
        <v>5.6691899999999995</v>
      </c>
      <c r="K10" s="21">
        <f t="shared" si="7"/>
        <v>7.3118699999999999</v>
      </c>
      <c r="L10" s="21">
        <f t="shared" si="8"/>
        <v>1.1809800000000001</v>
      </c>
      <c r="M10" s="159">
        <f t="shared" si="9"/>
        <v>24.3</v>
      </c>
      <c r="N10" s="22"/>
      <c r="P10" s="37">
        <f t="shared" si="1"/>
        <v>10.13796</v>
      </c>
      <c r="Q10" s="37">
        <f t="shared" si="2"/>
        <v>5.6691899999999995</v>
      </c>
      <c r="R10" s="37">
        <f t="shared" si="3"/>
        <v>7.3118699999999999</v>
      </c>
      <c r="S10" s="37">
        <f t="shared" si="4"/>
        <v>1.1809800000000001</v>
      </c>
      <c r="T10" s="37">
        <f t="shared" si="10"/>
        <v>24.3</v>
      </c>
    </row>
    <row r="11" spans="1:20">
      <c r="A11" s="8" t="s">
        <v>53</v>
      </c>
      <c r="B11" s="198">
        <v>24.3</v>
      </c>
      <c r="C11" s="198">
        <v>24.3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10.13796</v>
      </c>
      <c r="J11" s="21">
        <f t="shared" si="6"/>
        <v>5.6691899999999995</v>
      </c>
      <c r="K11" s="21">
        <f t="shared" si="7"/>
        <v>7.3118699999999999</v>
      </c>
      <c r="L11" s="21">
        <f t="shared" si="8"/>
        <v>1.1809800000000001</v>
      </c>
      <c r="M11" s="159">
        <f t="shared" si="9"/>
        <v>24.3</v>
      </c>
      <c r="N11" s="22"/>
      <c r="P11" s="37">
        <f t="shared" si="1"/>
        <v>10.13796</v>
      </c>
      <c r="Q11" s="37">
        <f t="shared" si="2"/>
        <v>5.6691899999999995</v>
      </c>
      <c r="R11" s="37">
        <f t="shared" si="3"/>
        <v>7.3118699999999999</v>
      </c>
      <c r="S11" s="37">
        <f t="shared" si="4"/>
        <v>1.1809800000000001</v>
      </c>
      <c r="T11" s="37">
        <f t="shared" si="10"/>
        <v>24.3</v>
      </c>
    </row>
    <row r="12" spans="1:20">
      <c r="A12" s="8" t="s">
        <v>54</v>
      </c>
      <c r="B12" s="198">
        <v>24.3</v>
      </c>
      <c r="C12" s="198">
        <v>24.3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10.13796</v>
      </c>
      <c r="J12" s="21">
        <f t="shared" si="6"/>
        <v>5.6691899999999995</v>
      </c>
      <c r="K12" s="21">
        <f t="shared" si="7"/>
        <v>7.3118699999999999</v>
      </c>
      <c r="L12" s="21">
        <f t="shared" si="8"/>
        <v>1.1809800000000001</v>
      </c>
      <c r="M12" s="159">
        <f t="shared" si="9"/>
        <v>24.3</v>
      </c>
      <c r="N12" s="22"/>
      <c r="P12" s="37">
        <f t="shared" si="1"/>
        <v>10.13796</v>
      </c>
      <c r="Q12" s="37">
        <f t="shared" si="2"/>
        <v>5.6691899999999995</v>
      </c>
      <c r="R12" s="37">
        <f t="shared" si="3"/>
        <v>7.3118699999999999</v>
      </c>
      <c r="S12" s="37">
        <f t="shared" si="4"/>
        <v>1.1809800000000001</v>
      </c>
      <c r="T12" s="37">
        <f t="shared" si="10"/>
        <v>24.3</v>
      </c>
    </row>
    <row r="13" spans="1:20">
      <c r="A13" s="8" t="s">
        <v>55</v>
      </c>
      <c r="B13" s="198">
        <v>24.3</v>
      </c>
      <c r="C13" s="198">
        <v>24.3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10.13796</v>
      </c>
      <c r="J13" s="21">
        <f t="shared" si="6"/>
        <v>5.6691899999999995</v>
      </c>
      <c r="K13" s="21">
        <f t="shared" si="7"/>
        <v>7.3118699999999999</v>
      </c>
      <c r="L13" s="21">
        <f t="shared" si="8"/>
        <v>1.1809800000000001</v>
      </c>
      <c r="M13" s="159">
        <f t="shared" si="9"/>
        <v>24.3</v>
      </c>
      <c r="N13" s="22"/>
      <c r="P13" s="37">
        <f t="shared" si="1"/>
        <v>10.13796</v>
      </c>
      <c r="Q13" s="37">
        <f t="shared" si="2"/>
        <v>5.6691899999999995</v>
      </c>
      <c r="R13" s="37">
        <f t="shared" si="3"/>
        <v>7.3118699999999999</v>
      </c>
      <c r="S13" s="37">
        <f t="shared" si="4"/>
        <v>1.1809800000000001</v>
      </c>
      <c r="T13" s="37">
        <f t="shared" si="10"/>
        <v>24.3</v>
      </c>
    </row>
    <row r="14" spans="1:20">
      <c r="A14" s="8" t="s">
        <v>56</v>
      </c>
      <c r="B14" s="198">
        <v>24.3</v>
      </c>
      <c r="C14" s="198">
        <v>24.3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10.13796</v>
      </c>
      <c r="J14" s="21">
        <f t="shared" si="6"/>
        <v>5.6691899999999995</v>
      </c>
      <c r="K14" s="21">
        <f t="shared" si="7"/>
        <v>7.3118699999999999</v>
      </c>
      <c r="L14" s="21">
        <f t="shared" si="8"/>
        <v>1.1809800000000001</v>
      </c>
      <c r="M14" s="159">
        <f t="shared" si="9"/>
        <v>24.3</v>
      </c>
      <c r="N14" s="22"/>
      <c r="P14" s="37">
        <f t="shared" si="1"/>
        <v>10.13796</v>
      </c>
      <c r="Q14" s="37">
        <f t="shared" si="2"/>
        <v>5.6691899999999995</v>
      </c>
      <c r="R14" s="37">
        <f t="shared" si="3"/>
        <v>7.3118699999999999</v>
      </c>
      <c r="S14" s="37">
        <f t="shared" si="4"/>
        <v>1.1809800000000001</v>
      </c>
      <c r="T14" s="37">
        <f t="shared" si="10"/>
        <v>24.3</v>
      </c>
    </row>
    <row r="15" spans="1:20">
      <c r="A15" s="8" t="s">
        <v>57</v>
      </c>
      <c r="B15" s="198">
        <v>24.3</v>
      </c>
      <c r="C15" s="198">
        <v>23.7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9.8876399999999993</v>
      </c>
      <c r="J15" s="21">
        <f t="shared" si="6"/>
        <v>5.5292099999999991</v>
      </c>
      <c r="K15" s="21">
        <f t="shared" si="7"/>
        <v>7.1313299999999993</v>
      </c>
      <c r="L15" s="21">
        <f t="shared" si="8"/>
        <v>1.1518200000000001</v>
      </c>
      <c r="M15" s="159">
        <f t="shared" si="9"/>
        <v>23.7</v>
      </c>
      <c r="N15" s="22"/>
      <c r="P15" s="37">
        <f t="shared" si="1"/>
        <v>9.8876399999999993</v>
      </c>
      <c r="Q15" s="37">
        <f t="shared" si="2"/>
        <v>5.5292099999999991</v>
      </c>
      <c r="R15" s="37">
        <f t="shared" si="3"/>
        <v>7.1313299999999993</v>
      </c>
      <c r="S15" s="37">
        <f t="shared" si="4"/>
        <v>1.1518200000000001</v>
      </c>
      <c r="T15" s="37">
        <f t="shared" si="10"/>
        <v>23.7</v>
      </c>
    </row>
    <row r="16" spans="1:20">
      <c r="A16" s="8" t="s">
        <v>58</v>
      </c>
      <c r="B16" s="198">
        <v>23.7</v>
      </c>
      <c r="C16" s="198">
        <v>23.7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9.8876399999999993</v>
      </c>
      <c r="J16" s="21">
        <f t="shared" si="6"/>
        <v>5.5292099999999991</v>
      </c>
      <c r="K16" s="21">
        <f t="shared" si="7"/>
        <v>7.1313299999999993</v>
      </c>
      <c r="L16" s="21">
        <f t="shared" si="8"/>
        <v>1.1518200000000001</v>
      </c>
      <c r="M16" s="159">
        <f t="shared" si="9"/>
        <v>23.7</v>
      </c>
      <c r="N16" s="22"/>
      <c r="P16" s="37">
        <f t="shared" si="1"/>
        <v>9.8876399999999993</v>
      </c>
      <c r="Q16" s="37">
        <f t="shared" si="2"/>
        <v>5.5292099999999991</v>
      </c>
      <c r="R16" s="37">
        <f t="shared" si="3"/>
        <v>7.1313299999999993</v>
      </c>
      <c r="S16" s="37">
        <f t="shared" si="4"/>
        <v>1.1518200000000001</v>
      </c>
      <c r="T16" s="37">
        <f t="shared" si="10"/>
        <v>23.7</v>
      </c>
    </row>
    <row r="17" spans="1:20">
      <c r="A17" s="8" t="s">
        <v>59</v>
      </c>
      <c r="B17" s="198">
        <v>23.7</v>
      </c>
      <c r="C17" s="198">
        <v>23.7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9.8876399999999993</v>
      </c>
      <c r="J17" s="21">
        <f t="shared" si="6"/>
        <v>5.5292099999999991</v>
      </c>
      <c r="K17" s="21">
        <f t="shared" si="7"/>
        <v>7.1313299999999993</v>
      </c>
      <c r="L17" s="21">
        <f t="shared" si="8"/>
        <v>1.1518200000000001</v>
      </c>
      <c r="M17" s="159">
        <f t="shared" si="9"/>
        <v>23.7</v>
      </c>
      <c r="N17" s="22"/>
      <c r="P17" s="37">
        <f t="shared" si="1"/>
        <v>9.8876399999999993</v>
      </c>
      <c r="Q17" s="37">
        <f t="shared" si="2"/>
        <v>5.5292099999999991</v>
      </c>
      <c r="R17" s="37">
        <f t="shared" si="3"/>
        <v>7.1313299999999993</v>
      </c>
      <c r="S17" s="37">
        <f t="shared" si="4"/>
        <v>1.1518200000000001</v>
      </c>
      <c r="T17" s="37">
        <f t="shared" si="10"/>
        <v>23.7</v>
      </c>
    </row>
    <row r="18" spans="1:20">
      <c r="A18" s="8" t="s">
        <v>60</v>
      </c>
      <c r="B18" s="198">
        <v>23.7</v>
      </c>
      <c r="C18" s="198">
        <v>23.7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9.8876399999999993</v>
      </c>
      <c r="J18" s="21">
        <f t="shared" si="6"/>
        <v>5.5292099999999991</v>
      </c>
      <c r="K18" s="21">
        <f t="shared" si="7"/>
        <v>7.1313299999999993</v>
      </c>
      <c r="L18" s="21">
        <f t="shared" si="8"/>
        <v>1.1518200000000001</v>
      </c>
      <c r="M18" s="159">
        <f t="shared" si="9"/>
        <v>23.7</v>
      </c>
      <c r="N18" s="22"/>
      <c r="P18" s="37">
        <f t="shared" si="1"/>
        <v>9.8876399999999993</v>
      </c>
      <c r="Q18" s="37">
        <f t="shared" si="2"/>
        <v>5.5292099999999991</v>
      </c>
      <c r="R18" s="37">
        <f t="shared" si="3"/>
        <v>7.1313299999999993</v>
      </c>
      <c r="S18" s="37">
        <f t="shared" si="4"/>
        <v>1.1518200000000001</v>
      </c>
      <c r="T18" s="37">
        <f t="shared" si="10"/>
        <v>23.7</v>
      </c>
    </row>
    <row r="19" spans="1:20">
      <c r="A19" s="8" t="s">
        <v>61</v>
      </c>
      <c r="B19" s="198">
        <v>23.7</v>
      </c>
      <c r="C19" s="198">
        <v>23.7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9.8876399999999993</v>
      </c>
      <c r="J19" s="21">
        <f t="shared" si="6"/>
        <v>5.5292099999999991</v>
      </c>
      <c r="K19" s="21">
        <f t="shared" si="7"/>
        <v>7.1313299999999993</v>
      </c>
      <c r="L19" s="21">
        <f t="shared" si="8"/>
        <v>1.1518200000000001</v>
      </c>
      <c r="M19" s="159">
        <f t="shared" si="9"/>
        <v>23.7</v>
      </c>
      <c r="N19" s="22"/>
      <c r="P19" s="37">
        <f t="shared" si="1"/>
        <v>9.8876399999999993</v>
      </c>
      <c r="Q19" s="37">
        <f t="shared" si="2"/>
        <v>5.5292099999999991</v>
      </c>
      <c r="R19" s="37">
        <f t="shared" si="3"/>
        <v>7.1313299999999993</v>
      </c>
      <c r="S19" s="37">
        <f t="shared" si="4"/>
        <v>1.1518200000000001</v>
      </c>
      <c r="T19" s="37">
        <f t="shared" si="10"/>
        <v>23.7</v>
      </c>
    </row>
    <row r="20" spans="1:20">
      <c r="A20" s="8" t="s">
        <v>62</v>
      </c>
      <c r="B20" s="198">
        <v>23.7</v>
      </c>
      <c r="C20" s="198">
        <v>23.7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9.8876399999999993</v>
      </c>
      <c r="J20" s="21">
        <f t="shared" si="6"/>
        <v>5.5292099999999991</v>
      </c>
      <c r="K20" s="21">
        <f t="shared" si="7"/>
        <v>7.1313299999999993</v>
      </c>
      <c r="L20" s="21">
        <f t="shared" si="8"/>
        <v>1.1518200000000001</v>
      </c>
      <c r="M20" s="159">
        <f t="shared" si="9"/>
        <v>23.7</v>
      </c>
      <c r="N20" s="22"/>
      <c r="P20" s="37">
        <f t="shared" si="1"/>
        <v>9.8876399999999993</v>
      </c>
      <c r="Q20" s="37">
        <f t="shared" si="2"/>
        <v>5.5292099999999991</v>
      </c>
      <c r="R20" s="37">
        <f t="shared" si="3"/>
        <v>7.1313299999999993</v>
      </c>
      <c r="S20" s="37">
        <f t="shared" si="4"/>
        <v>1.1518200000000001</v>
      </c>
      <c r="T20" s="37">
        <f t="shared" si="10"/>
        <v>23.7</v>
      </c>
    </row>
    <row r="21" spans="1:20">
      <c r="A21" s="8" t="s">
        <v>63</v>
      </c>
      <c r="B21" s="198">
        <v>23.7</v>
      </c>
      <c r="C21" s="198">
        <v>23.7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9.8876399999999993</v>
      </c>
      <c r="J21" s="21">
        <f t="shared" si="6"/>
        <v>5.5292099999999991</v>
      </c>
      <c r="K21" s="21">
        <f t="shared" si="7"/>
        <v>7.1313299999999993</v>
      </c>
      <c r="L21" s="21">
        <f t="shared" si="8"/>
        <v>1.1518200000000001</v>
      </c>
      <c r="M21" s="159">
        <f t="shared" si="9"/>
        <v>23.7</v>
      </c>
      <c r="N21" s="22"/>
      <c r="P21" s="37">
        <f t="shared" si="1"/>
        <v>9.8876399999999993</v>
      </c>
      <c r="Q21" s="37">
        <f t="shared" si="2"/>
        <v>5.5292099999999991</v>
      </c>
      <c r="R21" s="37">
        <f t="shared" si="3"/>
        <v>7.1313299999999993</v>
      </c>
      <c r="S21" s="37">
        <f t="shared" si="4"/>
        <v>1.1518200000000001</v>
      </c>
      <c r="T21" s="37">
        <f t="shared" si="10"/>
        <v>23.7</v>
      </c>
    </row>
    <row r="22" spans="1:20">
      <c r="A22" s="8" t="s">
        <v>64</v>
      </c>
      <c r="B22" s="198">
        <v>23.7</v>
      </c>
      <c r="C22" s="198">
        <v>23.7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9.8876399999999993</v>
      </c>
      <c r="J22" s="21">
        <f t="shared" si="6"/>
        <v>5.5292099999999991</v>
      </c>
      <c r="K22" s="21">
        <f t="shared" si="7"/>
        <v>7.1313299999999993</v>
      </c>
      <c r="L22" s="21">
        <f t="shared" si="8"/>
        <v>1.1518200000000001</v>
      </c>
      <c r="M22" s="159">
        <f t="shared" si="9"/>
        <v>23.7</v>
      </c>
      <c r="N22" s="22"/>
      <c r="P22" s="37">
        <f t="shared" si="1"/>
        <v>9.8876399999999993</v>
      </c>
      <c r="Q22" s="37">
        <f t="shared" si="2"/>
        <v>5.5292099999999991</v>
      </c>
      <c r="R22" s="37">
        <f t="shared" si="3"/>
        <v>7.1313299999999993</v>
      </c>
      <c r="S22" s="37">
        <f t="shared" si="4"/>
        <v>1.1518200000000001</v>
      </c>
      <c r="T22" s="37">
        <f t="shared" si="10"/>
        <v>23.7</v>
      </c>
    </row>
    <row r="23" spans="1:20">
      <c r="A23" s="8" t="s">
        <v>65</v>
      </c>
      <c r="B23" s="198">
        <v>23.7</v>
      </c>
      <c r="C23" s="198">
        <v>23.7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9.8876399999999993</v>
      </c>
      <c r="J23" s="21">
        <f t="shared" si="6"/>
        <v>5.5292099999999991</v>
      </c>
      <c r="K23" s="21">
        <f t="shared" si="7"/>
        <v>7.1313299999999993</v>
      </c>
      <c r="L23" s="21">
        <f t="shared" si="8"/>
        <v>1.1518200000000001</v>
      </c>
      <c r="M23" s="159">
        <f t="shared" si="9"/>
        <v>23.7</v>
      </c>
      <c r="N23" s="22"/>
      <c r="P23" s="37">
        <f t="shared" si="1"/>
        <v>9.8876399999999993</v>
      </c>
      <c r="Q23" s="37">
        <f t="shared" si="2"/>
        <v>5.5292099999999991</v>
      </c>
      <c r="R23" s="37">
        <f t="shared" si="3"/>
        <v>7.1313299999999993</v>
      </c>
      <c r="S23" s="37">
        <f t="shared" si="4"/>
        <v>1.1518200000000001</v>
      </c>
      <c r="T23" s="37">
        <f t="shared" si="10"/>
        <v>23.7</v>
      </c>
    </row>
    <row r="24" spans="1:20">
      <c r="A24" s="8" t="s">
        <v>66</v>
      </c>
      <c r="B24" s="198">
        <v>23.7</v>
      </c>
      <c r="C24" s="198">
        <v>23.7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9.8876399999999993</v>
      </c>
      <c r="J24" s="21">
        <f t="shared" si="6"/>
        <v>5.5292099999999991</v>
      </c>
      <c r="K24" s="21">
        <f t="shared" si="7"/>
        <v>7.1313299999999993</v>
      </c>
      <c r="L24" s="21">
        <f t="shared" si="8"/>
        <v>1.1518200000000001</v>
      </c>
      <c r="M24" s="159">
        <f t="shared" si="9"/>
        <v>23.7</v>
      </c>
      <c r="N24" s="22"/>
      <c r="P24" s="37">
        <f t="shared" si="1"/>
        <v>9.8876399999999993</v>
      </c>
      <c r="Q24" s="37">
        <f t="shared" si="2"/>
        <v>5.5292099999999991</v>
      </c>
      <c r="R24" s="37">
        <f t="shared" si="3"/>
        <v>7.1313299999999993</v>
      </c>
      <c r="S24" s="37">
        <f t="shared" si="4"/>
        <v>1.1518200000000001</v>
      </c>
      <c r="T24" s="37">
        <f t="shared" si="10"/>
        <v>23.7</v>
      </c>
    </row>
    <row r="25" spans="1:20">
      <c r="A25" s="8" t="s">
        <v>67</v>
      </c>
      <c r="B25" s="198">
        <v>23.7</v>
      </c>
      <c r="C25" s="198">
        <v>23.7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9.8876399999999993</v>
      </c>
      <c r="J25" s="21">
        <f t="shared" si="6"/>
        <v>5.5292099999999991</v>
      </c>
      <c r="K25" s="21">
        <f t="shared" si="7"/>
        <v>7.1313299999999993</v>
      </c>
      <c r="L25" s="21">
        <f t="shared" si="8"/>
        <v>1.1518200000000001</v>
      </c>
      <c r="M25" s="159">
        <f t="shared" si="9"/>
        <v>23.7</v>
      </c>
      <c r="N25" s="22"/>
      <c r="P25" s="37">
        <f t="shared" si="1"/>
        <v>9.8876399999999993</v>
      </c>
      <c r="Q25" s="37">
        <f t="shared" si="2"/>
        <v>5.5292099999999991</v>
      </c>
      <c r="R25" s="37">
        <f t="shared" si="3"/>
        <v>7.1313299999999993</v>
      </c>
      <c r="S25" s="37">
        <f t="shared" si="4"/>
        <v>1.1518200000000001</v>
      </c>
      <c r="T25" s="37">
        <f t="shared" si="10"/>
        <v>23.7</v>
      </c>
    </row>
    <row r="26" spans="1:20">
      <c r="A26" s="8" t="s">
        <v>68</v>
      </c>
      <c r="B26" s="198">
        <v>23.7</v>
      </c>
      <c r="C26" s="198">
        <v>23.7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9.8876399999999993</v>
      </c>
      <c r="J26" s="21">
        <f t="shared" si="6"/>
        <v>5.5292099999999991</v>
      </c>
      <c r="K26" s="21">
        <f t="shared" si="7"/>
        <v>7.1313299999999993</v>
      </c>
      <c r="L26" s="21">
        <f t="shared" si="8"/>
        <v>1.1518200000000001</v>
      </c>
      <c r="M26" s="159">
        <f t="shared" si="9"/>
        <v>23.7</v>
      </c>
      <c r="N26" s="22"/>
      <c r="P26" s="37">
        <f t="shared" si="1"/>
        <v>9.8876399999999993</v>
      </c>
      <c r="Q26" s="37">
        <f t="shared" si="2"/>
        <v>5.5292099999999991</v>
      </c>
      <c r="R26" s="37">
        <f t="shared" si="3"/>
        <v>7.1313299999999993</v>
      </c>
      <c r="S26" s="37">
        <f t="shared" si="4"/>
        <v>1.1518200000000001</v>
      </c>
      <c r="T26" s="37">
        <f t="shared" si="10"/>
        <v>23.7</v>
      </c>
    </row>
    <row r="27" spans="1:20">
      <c r="A27" s="8" t="s">
        <v>69</v>
      </c>
      <c r="B27" s="198">
        <v>23.7</v>
      </c>
      <c r="C27" s="198">
        <v>23.7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9.8876399999999993</v>
      </c>
      <c r="J27" s="21">
        <f t="shared" si="6"/>
        <v>5.5292099999999991</v>
      </c>
      <c r="K27" s="21">
        <f t="shared" si="7"/>
        <v>7.1313299999999993</v>
      </c>
      <c r="L27" s="21">
        <f t="shared" si="8"/>
        <v>1.1518200000000001</v>
      </c>
      <c r="M27" s="159">
        <f t="shared" si="9"/>
        <v>23.7</v>
      </c>
      <c r="N27" s="22"/>
      <c r="P27" s="37">
        <f t="shared" si="1"/>
        <v>9.8876399999999993</v>
      </c>
      <c r="Q27" s="37">
        <f t="shared" si="2"/>
        <v>5.5292099999999991</v>
      </c>
      <c r="R27" s="37">
        <f t="shared" si="3"/>
        <v>7.1313299999999993</v>
      </c>
      <c r="S27" s="37">
        <f t="shared" si="4"/>
        <v>1.1518200000000001</v>
      </c>
      <c r="T27" s="37">
        <f t="shared" si="10"/>
        <v>23.7</v>
      </c>
    </row>
    <row r="28" spans="1:20">
      <c r="A28" s="8" t="s">
        <v>70</v>
      </c>
      <c r="B28" s="198">
        <v>23.7</v>
      </c>
      <c r="C28" s="198">
        <v>23.7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9.8876399999999993</v>
      </c>
      <c r="J28" s="21">
        <f t="shared" si="6"/>
        <v>5.5292099999999991</v>
      </c>
      <c r="K28" s="21">
        <f t="shared" si="7"/>
        <v>7.1313299999999993</v>
      </c>
      <c r="L28" s="21">
        <f t="shared" si="8"/>
        <v>1.1518200000000001</v>
      </c>
      <c r="M28" s="159">
        <f t="shared" si="9"/>
        <v>23.7</v>
      </c>
      <c r="N28" s="22"/>
      <c r="P28" s="37">
        <f t="shared" si="1"/>
        <v>9.8876399999999993</v>
      </c>
      <c r="Q28" s="37">
        <f t="shared" si="2"/>
        <v>5.5292099999999991</v>
      </c>
      <c r="R28" s="37">
        <f t="shared" si="3"/>
        <v>7.1313299999999993</v>
      </c>
      <c r="S28" s="37">
        <f t="shared" si="4"/>
        <v>1.1518200000000001</v>
      </c>
      <c r="T28" s="37">
        <f t="shared" si="10"/>
        <v>23.7</v>
      </c>
    </row>
    <row r="29" spans="1:20">
      <c r="A29" s="8" t="s">
        <v>71</v>
      </c>
      <c r="B29" s="198">
        <v>23.7</v>
      </c>
      <c r="C29" s="198">
        <v>23.7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9.8876399999999993</v>
      </c>
      <c r="J29" s="21">
        <f t="shared" si="6"/>
        <v>5.5292099999999991</v>
      </c>
      <c r="K29" s="21">
        <f t="shared" si="7"/>
        <v>7.1313299999999993</v>
      </c>
      <c r="L29" s="21">
        <f t="shared" si="8"/>
        <v>1.1518200000000001</v>
      </c>
      <c r="M29" s="159">
        <f t="shared" si="9"/>
        <v>23.7</v>
      </c>
      <c r="N29" s="22"/>
      <c r="P29" s="37">
        <f t="shared" si="1"/>
        <v>9.8876399999999993</v>
      </c>
      <c r="Q29" s="37">
        <f t="shared" si="2"/>
        <v>5.5292099999999991</v>
      </c>
      <c r="R29" s="37">
        <f t="shared" si="3"/>
        <v>7.1313299999999993</v>
      </c>
      <c r="S29" s="37">
        <f t="shared" si="4"/>
        <v>1.1518200000000001</v>
      </c>
      <c r="T29" s="37">
        <f t="shared" si="10"/>
        <v>23.7</v>
      </c>
    </row>
    <row r="30" spans="1:20">
      <c r="A30" s="8" t="s">
        <v>72</v>
      </c>
      <c r="B30" s="198">
        <v>23.7</v>
      </c>
      <c r="C30" s="198">
        <v>23.7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9.8876399999999993</v>
      </c>
      <c r="J30" s="21">
        <f t="shared" si="6"/>
        <v>5.5292099999999991</v>
      </c>
      <c r="K30" s="21">
        <f t="shared" si="7"/>
        <v>7.1313299999999993</v>
      </c>
      <c r="L30" s="21">
        <f t="shared" si="8"/>
        <v>1.1518200000000001</v>
      </c>
      <c r="M30" s="159">
        <f t="shared" si="9"/>
        <v>23.7</v>
      </c>
      <c r="N30" s="22"/>
      <c r="P30" s="37">
        <f t="shared" si="1"/>
        <v>9.8876399999999993</v>
      </c>
      <c r="Q30" s="37">
        <f t="shared" si="2"/>
        <v>5.5292099999999991</v>
      </c>
      <c r="R30" s="37">
        <f t="shared" si="3"/>
        <v>7.1313299999999993</v>
      </c>
      <c r="S30" s="37">
        <f t="shared" si="4"/>
        <v>1.1518200000000001</v>
      </c>
      <c r="T30" s="37">
        <f t="shared" si="10"/>
        <v>23.7</v>
      </c>
    </row>
    <row r="31" spans="1:20">
      <c r="A31" s="8" t="s">
        <v>73</v>
      </c>
      <c r="B31" s="198">
        <v>23.7</v>
      </c>
      <c r="C31" s="198">
        <v>23.7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9.8876399999999993</v>
      </c>
      <c r="J31" s="21">
        <f t="shared" si="6"/>
        <v>5.5292099999999991</v>
      </c>
      <c r="K31" s="21">
        <f t="shared" si="7"/>
        <v>7.1313299999999993</v>
      </c>
      <c r="L31" s="21">
        <f t="shared" si="8"/>
        <v>1.1518200000000001</v>
      </c>
      <c r="M31" s="159">
        <f t="shared" si="9"/>
        <v>23.7</v>
      </c>
      <c r="N31" s="22"/>
      <c r="P31" s="37">
        <f t="shared" si="1"/>
        <v>9.8876399999999993</v>
      </c>
      <c r="Q31" s="37">
        <f t="shared" si="2"/>
        <v>5.5292099999999991</v>
      </c>
      <c r="R31" s="37">
        <f t="shared" si="3"/>
        <v>7.1313299999999993</v>
      </c>
      <c r="S31" s="37">
        <f t="shared" si="4"/>
        <v>1.1518200000000001</v>
      </c>
      <c r="T31" s="37">
        <f t="shared" si="10"/>
        <v>23.7</v>
      </c>
    </row>
    <row r="32" spans="1:20">
      <c r="A32" s="8" t="s">
        <v>74</v>
      </c>
      <c r="B32" s="198">
        <v>23.7</v>
      </c>
      <c r="C32" s="198">
        <v>23.7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9.8876399999999993</v>
      </c>
      <c r="J32" s="21">
        <f t="shared" si="6"/>
        <v>5.5292099999999991</v>
      </c>
      <c r="K32" s="21">
        <f t="shared" si="7"/>
        <v>7.1313299999999993</v>
      </c>
      <c r="L32" s="21">
        <f t="shared" si="8"/>
        <v>1.1518200000000001</v>
      </c>
      <c r="M32" s="159">
        <f t="shared" si="9"/>
        <v>23.7</v>
      </c>
      <c r="N32" s="22"/>
      <c r="P32" s="37">
        <f t="shared" si="1"/>
        <v>9.8876399999999993</v>
      </c>
      <c r="Q32" s="37">
        <f t="shared" si="2"/>
        <v>5.5292099999999991</v>
      </c>
      <c r="R32" s="37">
        <f t="shared" si="3"/>
        <v>7.1313299999999993</v>
      </c>
      <c r="S32" s="37">
        <f t="shared" si="4"/>
        <v>1.1518200000000001</v>
      </c>
      <c r="T32" s="37">
        <f t="shared" si="10"/>
        <v>23.7</v>
      </c>
    </row>
    <row r="33" spans="1:20">
      <c r="A33" s="8" t="s">
        <v>75</v>
      </c>
      <c r="B33" s="198">
        <v>23.7</v>
      </c>
      <c r="C33" s="198">
        <v>23.7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9.8876399999999993</v>
      </c>
      <c r="J33" s="21">
        <f t="shared" si="6"/>
        <v>5.5292099999999991</v>
      </c>
      <c r="K33" s="21">
        <f t="shared" si="7"/>
        <v>7.1313299999999993</v>
      </c>
      <c r="L33" s="21">
        <f t="shared" si="8"/>
        <v>1.1518200000000001</v>
      </c>
      <c r="M33" s="159">
        <f t="shared" si="9"/>
        <v>23.7</v>
      </c>
      <c r="N33" s="22"/>
      <c r="P33" s="37">
        <f t="shared" si="1"/>
        <v>9.8876399999999993</v>
      </c>
      <c r="Q33" s="37">
        <f t="shared" si="2"/>
        <v>5.5292099999999991</v>
      </c>
      <c r="R33" s="37">
        <f t="shared" si="3"/>
        <v>7.1313299999999993</v>
      </c>
      <c r="S33" s="37">
        <f t="shared" si="4"/>
        <v>1.1518200000000001</v>
      </c>
      <c r="T33" s="37">
        <f t="shared" si="10"/>
        <v>23.7</v>
      </c>
    </row>
    <row r="34" spans="1:20">
      <c r="A34" s="8" t="s">
        <v>76</v>
      </c>
      <c r="B34" s="198">
        <v>23.7</v>
      </c>
      <c r="C34" s="198">
        <v>23.7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9.8876399999999993</v>
      </c>
      <c r="J34" s="21">
        <f t="shared" si="6"/>
        <v>5.5292099999999991</v>
      </c>
      <c r="K34" s="21">
        <f t="shared" si="7"/>
        <v>7.1313299999999993</v>
      </c>
      <c r="L34" s="21">
        <f t="shared" si="8"/>
        <v>1.1518200000000001</v>
      </c>
      <c r="M34" s="159">
        <f t="shared" si="9"/>
        <v>23.7</v>
      </c>
      <c r="N34" s="22"/>
      <c r="P34" s="37">
        <f t="shared" si="1"/>
        <v>9.8876399999999993</v>
      </c>
      <c r="Q34" s="37">
        <f t="shared" si="2"/>
        <v>5.5292099999999991</v>
      </c>
      <c r="R34" s="37">
        <f t="shared" si="3"/>
        <v>7.1313299999999993</v>
      </c>
      <c r="S34" s="37">
        <f t="shared" si="4"/>
        <v>1.1518200000000001</v>
      </c>
      <c r="T34" s="37">
        <f t="shared" si="10"/>
        <v>23.7</v>
      </c>
    </row>
    <row r="35" spans="1:20">
      <c r="A35" s="8" t="s">
        <v>77</v>
      </c>
      <c r="B35" s="198">
        <v>23.7</v>
      </c>
      <c r="C35" s="198">
        <v>23.7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9.8876399999999993</v>
      </c>
      <c r="J35" s="21">
        <f t="shared" si="6"/>
        <v>5.5292099999999991</v>
      </c>
      <c r="K35" s="21">
        <f t="shared" si="7"/>
        <v>7.1313299999999993</v>
      </c>
      <c r="L35" s="21">
        <f t="shared" si="8"/>
        <v>1.1518200000000001</v>
      </c>
      <c r="M35" s="159">
        <f t="shared" si="9"/>
        <v>23.7</v>
      </c>
      <c r="N35" s="22"/>
      <c r="P35" s="37">
        <f t="shared" ref="P35:P66" si="12">I35</f>
        <v>9.8876399999999993</v>
      </c>
      <c r="Q35" s="37">
        <f t="shared" ref="Q35:Q66" si="13">J35</f>
        <v>5.5292099999999991</v>
      </c>
      <c r="R35" s="37">
        <f t="shared" ref="R35:R66" si="14">K35</f>
        <v>7.1313299999999993</v>
      </c>
      <c r="S35" s="37">
        <f t="shared" ref="S35:S66" si="15">L35</f>
        <v>1.1518200000000001</v>
      </c>
      <c r="T35" s="37">
        <f t="shared" si="10"/>
        <v>23.7</v>
      </c>
    </row>
    <row r="36" spans="1:20">
      <c r="A36" s="8" t="s">
        <v>78</v>
      </c>
      <c r="B36" s="198">
        <v>23.7</v>
      </c>
      <c r="C36" s="198">
        <v>23.7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9.8876399999999993</v>
      </c>
      <c r="J36" s="21">
        <f t="shared" si="6"/>
        <v>5.5292099999999991</v>
      </c>
      <c r="K36" s="21">
        <f t="shared" si="7"/>
        <v>7.1313299999999993</v>
      </c>
      <c r="L36" s="21">
        <f t="shared" si="8"/>
        <v>1.1518200000000001</v>
      </c>
      <c r="M36" s="159">
        <f t="shared" si="9"/>
        <v>23.7</v>
      </c>
      <c r="N36" s="22"/>
      <c r="P36" s="37">
        <f t="shared" si="12"/>
        <v>9.8876399999999993</v>
      </c>
      <c r="Q36" s="37">
        <f t="shared" si="13"/>
        <v>5.5292099999999991</v>
      </c>
      <c r="R36" s="37">
        <f t="shared" si="14"/>
        <v>7.1313299999999993</v>
      </c>
      <c r="S36" s="37">
        <f t="shared" si="15"/>
        <v>1.1518200000000001</v>
      </c>
      <c r="T36" s="37">
        <f t="shared" si="10"/>
        <v>23.7</v>
      </c>
    </row>
    <row r="37" spans="1:20">
      <c r="A37" s="8" t="s">
        <v>79</v>
      </c>
      <c r="B37" s="198">
        <v>23.7</v>
      </c>
      <c r="C37" s="198">
        <v>23.7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9.8876399999999993</v>
      </c>
      <c r="J37" s="21">
        <f t="shared" si="6"/>
        <v>5.5292099999999991</v>
      </c>
      <c r="K37" s="21">
        <f t="shared" si="7"/>
        <v>7.1313299999999993</v>
      </c>
      <c r="L37" s="21">
        <f t="shared" si="8"/>
        <v>1.1518200000000001</v>
      </c>
      <c r="M37" s="159">
        <f t="shared" si="9"/>
        <v>23.7</v>
      </c>
      <c r="N37" s="22"/>
      <c r="P37" s="37">
        <f t="shared" si="12"/>
        <v>9.8876399999999993</v>
      </c>
      <c r="Q37" s="37">
        <f t="shared" si="13"/>
        <v>5.5292099999999991</v>
      </c>
      <c r="R37" s="37">
        <f t="shared" si="14"/>
        <v>7.1313299999999993</v>
      </c>
      <c r="S37" s="37">
        <f t="shared" si="15"/>
        <v>1.1518200000000001</v>
      </c>
      <c r="T37" s="37">
        <f t="shared" si="10"/>
        <v>23.7</v>
      </c>
    </row>
    <row r="38" spans="1:20">
      <c r="A38" s="8" t="s">
        <v>80</v>
      </c>
      <c r="B38" s="198">
        <v>23.7</v>
      </c>
      <c r="C38" s="198">
        <v>23.7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9.8876399999999993</v>
      </c>
      <c r="J38" s="21">
        <f t="shared" si="6"/>
        <v>5.5292099999999991</v>
      </c>
      <c r="K38" s="21">
        <f t="shared" si="7"/>
        <v>7.1313299999999993</v>
      </c>
      <c r="L38" s="21">
        <f t="shared" si="8"/>
        <v>1.1518200000000001</v>
      </c>
      <c r="M38" s="159">
        <f t="shared" si="9"/>
        <v>23.7</v>
      </c>
      <c r="N38" s="22"/>
      <c r="P38" s="37">
        <f t="shared" si="12"/>
        <v>9.8876399999999993</v>
      </c>
      <c r="Q38" s="37">
        <f t="shared" si="13"/>
        <v>5.5292099999999991</v>
      </c>
      <c r="R38" s="37">
        <f t="shared" si="14"/>
        <v>7.1313299999999993</v>
      </c>
      <c r="S38" s="37">
        <f t="shared" si="15"/>
        <v>1.1518200000000001</v>
      </c>
      <c r="T38" s="37">
        <f t="shared" si="10"/>
        <v>23.7</v>
      </c>
    </row>
    <row r="39" spans="1:20">
      <c r="A39" s="8" t="s">
        <v>81</v>
      </c>
      <c r="B39" s="198">
        <v>23.7</v>
      </c>
      <c r="C39" s="198">
        <v>23.7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9.8876399999999993</v>
      </c>
      <c r="J39" s="21">
        <f t="shared" si="6"/>
        <v>5.5292099999999991</v>
      </c>
      <c r="K39" s="21">
        <f t="shared" si="7"/>
        <v>7.1313299999999993</v>
      </c>
      <c r="L39" s="21">
        <f t="shared" si="8"/>
        <v>1.1518200000000001</v>
      </c>
      <c r="M39" s="159">
        <f t="shared" si="9"/>
        <v>23.7</v>
      </c>
      <c r="N39" s="22"/>
      <c r="P39" s="37">
        <f t="shared" si="12"/>
        <v>9.8876399999999993</v>
      </c>
      <c r="Q39" s="37">
        <f t="shared" si="13"/>
        <v>5.5292099999999991</v>
      </c>
      <c r="R39" s="37">
        <f t="shared" si="14"/>
        <v>7.1313299999999993</v>
      </c>
      <c r="S39" s="37">
        <f t="shared" si="15"/>
        <v>1.1518200000000001</v>
      </c>
      <c r="T39" s="37">
        <f t="shared" si="10"/>
        <v>23.7</v>
      </c>
    </row>
    <row r="40" spans="1:20">
      <c r="A40" s="8" t="s">
        <v>82</v>
      </c>
      <c r="B40" s="198">
        <v>23.7</v>
      </c>
      <c r="C40" s="198">
        <v>23.7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9.8876399999999993</v>
      </c>
      <c r="J40" s="21">
        <f t="shared" si="6"/>
        <v>5.5292099999999991</v>
      </c>
      <c r="K40" s="21">
        <f t="shared" si="7"/>
        <v>7.1313299999999993</v>
      </c>
      <c r="L40" s="21">
        <f t="shared" si="8"/>
        <v>1.1518200000000001</v>
      </c>
      <c r="M40" s="159">
        <f t="shared" si="9"/>
        <v>23.7</v>
      </c>
      <c r="N40" s="22"/>
      <c r="P40" s="37">
        <f t="shared" si="12"/>
        <v>9.8876399999999993</v>
      </c>
      <c r="Q40" s="37">
        <f t="shared" si="13"/>
        <v>5.5292099999999991</v>
      </c>
      <c r="R40" s="37">
        <f t="shared" si="14"/>
        <v>7.1313299999999993</v>
      </c>
      <c r="S40" s="37">
        <f t="shared" si="15"/>
        <v>1.1518200000000001</v>
      </c>
      <c r="T40" s="37">
        <f t="shared" si="10"/>
        <v>23.7</v>
      </c>
    </row>
    <row r="41" spans="1:20">
      <c r="A41" s="8" t="s">
        <v>83</v>
      </c>
      <c r="B41" s="198">
        <v>23.7</v>
      </c>
      <c r="C41" s="198">
        <v>23.7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9.8876399999999993</v>
      </c>
      <c r="J41" s="21">
        <f t="shared" si="6"/>
        <v>5.5292099999999991</v>
      </c>
      <c r="K41" s="21">
        <f t="shared" si="7"/>
        <v>7.1313299999999993</v>
      </c>
      <c r="L41" s="21">
        <f t="shared" si="8"/>
        <v>1.1518200000000001</v>
      </c>
      <c r="M41" s="159">
        <f t="shared" si="9"/>
        <v>23.7</v>
      </c>
      <c r="N41" s="22"/>
      <c r="P41" s="37">
        <f t="shared" si="12"/>
        <v>9.8876399999999993</v>
      </c>
      <c r="Q41" s="37">
        <f t="shared" si="13"/>
        <v>5.5292099999999991</v>
      </c>
      <c r="R41" s="37">
        <f t="shared" si="14"/>
        <v>7.1313299999999993</v>
      </c>
      <c r="S41" s="37">
        <f t="shared" si="15"/>
        <v>1.1518200000000001</v>
      </c>
      <c r="T41" s="37">
        <f t="shared" si="10"/>
        <v>23.7</v>
      </c>
    </row>
    <row r="42" spans="1:20">
      <c r="A42" s="8" t="s">
        <v>84</v>
      </c>
      <c r="B42" s="198">
        <v>23.7</v>
      </c>
      <c r="C42" s="198">
        <v>23.7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9.8876399999999993</v>
      </c>
      <c r="J42" s="21">
        <f t="shared" si="6"/>
        <v>5.5292099999999991</v>
      </c>
      <c r="K42" s="21">
        <f t="shared" si="7"/>
        <v>7.1313299999999993</v>
      </c>
      <c r="L42" s="21">
        <f t="shared" si="8"/>
        <v>1.1518200000000001</v>
      </c>
      <c r="M42" s="159">
        <f t="shared" si="9"/>
        <v>23.7</v>
      </c>
      <c r="N42" s="22"/>
      <c r="P42" s="37">
        <f t="shared" si="12"/>
        <v>9.8876399999999993</v>
      </c>
      <c r="Q42" s="37">
        <f t="shared" si="13"/>
        <v>5.5292099999999991</v>
      </c>
      <c r="R42" s="37">
        <f t="shared" si="14"/>
        <v>7.1313299999999993</v>
      </c>
      <c r="S42" s="37">
        <f t="shared" si="15"/>
        <v>1.1518200000000001</v>
      </c>
      <c r="T42" s="37">
        <f t="shared" si="10"/>
        <v>23.7</v>
      </c>
    </row>
    <row r="43" spans="1:20">
      <c r="A43" s="8" t="s">
        <v>85</v>
      </c>
      <c r="B43" s="198">
        <v>23.7</v>
      </c>
      <c r="C43" s="198">
        <v>23.7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9.8876399999999993</v>
      </c>
      <c r="J43" s="21">
        <f t="shared" si="6"/>
        <v>5.5292099999999991</v>
      </c>
      <c r="K43" s="21">
        <f t="shared" si="7"/>
        <v>7.1313299999999993</v>
      </c>
      <c r="L43" s="21">
        <f t="shared" si="8"/>
        <v>1.1518200000000001</v>
      </c>
      <c r="M43" s="159">
        <f t="shared" si="9"/>
        <v>23.7</v>
      </c>
      <c r="N43" s="22"/>
      <c r="P43" s="37">
        <f t="shared" si="12"/>
        <v>9.8876399999999993</v>
      </c>
      <c r="Q43" s="37">
        <f t="shared" si="13"/>
        <v>5.5292099999999991</v>
      </c>
      <c r="R43" s="37">
        <f t="shared" si="14"/>
        <v>7.1313299999999993</v>
      </c>
      <c r="S43" s="37">
        <f t="shared" si="15"/>
        <v>1.1518200000000001</v>
      </c>
      <c r="T43" s="37">
        <f t="shared" si="10"/>
        <v>23.7</v>
      </c>
    </row>
    <row r="44" spans="1:20">
      <c r="A44" s="8" t="s">
        <v>86</v>
      </c>
      <c r="B44" s="198">
        <v>23.7</v>
      </c>
      <c r="C44" s="198">
        <v>23.7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9.8876399999999993</v>
      </c>
      <c r="J44" s="21">
        <f t="shared" si="6"/>
        <v>5.5292099999999991</v>
      </c>
      <c r="K44" s="21">
        <f t="shared" si="7"/>
        <v>7.1313299999999993</v>
      </c>
      <c r="L44" s="21">
        <f t="shared" si="8"/>
        <v>1.1518200000000001</v>
      </c>
      <c r="M44" s="159">
        <f t="shared" si="9"/>
        <v>23.7</v>
      </c>
      <c r="N44" s="22"/>
      <c r="P44" s="37">
        <f t="shared" si="12"/>
        <v>9.8876399999999993</v>
      </c>
      <c r="Q44" s="37">
        <f t="shared" si="13"/>
        <v>5.5292099999999991</v>
      </c>
      <c r="R44" s="37">
        <f t="shared" si="14"/>
        <v>7.1313299999999993</v>
      </c>
      <c r="S44" s="37">
        <f t="shared" si="15"/>
        <v>1.1518200000000001</v>
      </c>
      <c r="T44" s="37">
        <f t="shared" si="10"/>
        <v>23.7</v>
      </c>
    </row>
    <row r="45" spans="1:20">
      <c r="A45" s="8" t="s">
        <v>87</v>
      </c>
      <c r="B45" s="198">
        <v>23.7</v>
      </c>
      <c r="C45" s="198">
        <v>23.7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9.8876399999999993</v>
      </c>
      <c r="J45" s="21">
        <f t="shared" si="6"/>
        <v>5.5292099999999991</v>
      </c>
      <c r="K45" s="21">
        <f t="shared" si="7"/>
        <v>7.1313299999999993</v>
      </c>
      <c r="L45" s="21">
        <f t="shared" si="8"/>
        <v>1.1518200000000001</v>
      </c>
      <c r="M45" s="159">
        <f t="shared" si="9"/>
        <v>23.7</v>
      </c>
      <c r="N45" s="22"/>
      <c r="P45" s="37">
        <f t="shared" si="12"/>
        <v>9.8876399999999993</v>
      </c>
      <c r="Q45" s="37">
        <f t="shared" si="13"/>
        <v>5.5292099999999991</v>
      </c>
      <c r="R45" s="37">
        <f t="shared" si="14"/>
        <v>7.1313299999999993</v>
      </c>
      <c r="S45" s="37">
        <f t="shared" si="15"/>
        <v>1.1518200000000001</v>
      </c>
      <c r="T45" s="37">
        <f t="shared" si="10"/>
        <v>23.7</v>
      </c>
    </row>
    <row r="46" spans="1:20">
      <c r="A46" s="8" t="s">
        <v>88</v>
      </c>
      <c r="B46" s="198">
        <v>23.7</v>
      </c>
      <c r="C46" s="198">
        <v>23.7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9.8876399999999993</v>
      </c>
      <c r="J46" s="21">
        <f t="shared" si="6"/>
        <v>5.5292099999999991</v>
      </c>
      <c r="K46" s="21">
        <f t="shared" si="7"/>
        <v>7.1313299999999993</v>
      </c>
      <c r="L46" s="21">
        <f t="shared" si="8"/>
        <v>1.1518200000000001</v>
      </c>
      <c r="M46" s="159">
        <f t="shared" si="9"/>
        <v>23.7</v>
      </c>
      <c r="N46" s="22"/>
      <c r="P46" s="37">
        <f t="shared" si="12"/>
        <v>9.8876399999999993</v>
      </c>
      <c r="Q46" s="37">
        <f t="shared" si="13"/>
        <v>5.5292099999999991</v>
      </c>
      <c r="R46" s="37">
        <f t="shared" si="14"/>
        <v>7.1313299999999993</v>
      </c>
      <c r="S46" s="37">
        <f t="shared" si="15"/>
        <v>1.1518200000000001</v>
      </c>
      <c r="T46" s="37">
        <f t="shared" si="10"/>
        <v>23.7</v>
      </c>
    </row>
    <row r="47" spans="1:20">
      <c r="A47" s="8" t="s">
        <v>89</v>
      </c>
      <c r="B47" s="198">
        <v>23.7</v>
      </c>
      <c r="C47" s="198">
        <v>23.7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9.8876399999999993</v>
      </c>
      <c r="J47" s="21">
        <f t="shared" si="6"/>
        <v>5.5292099999999991</v>
      </c>
      <c r="K47" s="21">
        <f t="shared" si="7"/>
        <v>7.1313299999999993</v>
      </c>
      <c r="L47" s="21">
        <f t="shared" si="8"/>
        <v>1.1518200000000001</v>
      </c>
      <c r="M47" s="159">
        <f t="shared" si="9"/>
        <v>23.7</v>
      </c>
      <c r="N47" s="22"/>
      <c r="P47" s="37">
        <f t="shared" si="12"/>
        <v>9.8876399999999993</v>
      </c>
      <c r="Q47" s="37">
        <f t="shared" si="13"/>
        <v>5.5292099999999991</v>
      </c>
      <c r="R47" s="37">
        <f t="shared" si="14"/>
        <v>7.1313299999999993</v>
      </c>
      <c r="S47" s="37">
        <f t="shared" si="15"/>
        <v>1.1518200000000001</v>
      </c>
      <c r="T47" s="37">
        <f t="shared" si="10"/>
        <v>23.7</v>
      </c>
    </row>
    <row r="48" spans="1:20">
      <c r="A48" s="8" t="s">
        <v>90</v>
      </c>
      <c r="B48" s="198">
        <v>23.7</v>
      </c>
      <c r="C48" s="198">
        <v>23.7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9.8876399999999993</v>
      </c>
      <c r="J48" s="21">
        <f t="shared" si="6"/>
        <v>5.5292099999999991</v>
      </c>
      <c r="K48" s="21">
        <f t="shared" si="7"/>
        <v>7.1313299999999993</v>
      </c>
      <c r="L48" s="21">
        <f t="shared" si="8"/>
        <v>1.1518200000000001</v>
      </c>
      <c r="M48" s="159">
        <f t="shared" si="9"/>
        <v>23.7</v>
      </c>
      <c r="N48" s="22"/>
      <c r="P48" s="37">
        <f t="shared" si="12"/>
        <v>9.8876399999999993</v>
      </c>
      <c r="Q48" s="37">
        <f t="shared" si="13"/>
        <v>5.5292099999999991</v>
      </c>
      <c r="R48" s="37">
        <f t="shared" si="14"/>
        <v>7.1313299999999993</v>
      </c>
      <c r="S48" s="37">
        <f t="shared" si="15"/>
        <v>1.1518200000000001</v>
      </c>
      <c r="T48" s="37">
        <f t="shared" si="10"/>
        <v>23.7</v>
      </c>
    </row>
    <row r="49" spans="1:20">
      <c r="A49" s="8" t="s">
        <v>91</v>
      </c>
      <c r="B49" s="198">
        <v>23.7</v>
      </c>
      <c r="C49" s="198">
        <v>23.7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9.8876399999999993</v>
      </c>
      <c r="J49" s="21">
        <f t="shared" si="6"/>
        <v>5.5292099999999991</v>
      </c>
      <c r="K49" s="21">
        <f t="shared" si="7"/>
        <v>7.1313299999999993</v>
      </c>
      <c r="L49" s="21">
        <f t="shared" si="8"/>
        <v>1.1518200000000001</v>
      </c>
      <c r="M49" s="159">
        <f t="shared" si="9"/>
        <v>23.7</v>
      </c>
      <c r="N49" s="22"/>
      <c r="P49" s="37">
        <f t="shared" si="12"/>
        <v>9.8876399999999993</v>
      </c>
      <c r="Q49" s="37">
        <f t="shared" si="13"/>
        <v>5.5292099999999991</v>
      </c>
      <c r="R49" s="37">
        <f t="shared" si="14"/>
        <v>7.1313299999999993</v>
      </c>
      <c r="S49" s="37">
        <f t="shared" si="15"/>
        <v>1.1518200000000001</v>
      </c>
      <c r="T49" s="37">
        <f t="shared" si="10"/>
        <v>23.7</v>
      </c>
    </row>
    <row r="50" spans="1:20">
      <c r="A50" s="8" t="s">
        <v>92</v>
      </c>
      <c r="B50" s="198">
        <v>23.7</v>
      </c>
      <c r="C50" s="198">
        <v>23.7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9.8876399999999993</v>
      </c>
      <c r="J50" s="21">
        <f t="shared" si="6"/>
        <v>5.5292099999999991</v>
      </c>
      <c r="K50" s="21">
        <f t="shared" si="7"/>
        <v>7.1313299999999993</v>
      </c>
      <c r="L50" s="21">
        <f t="shared" si="8"/>
        <v>1.1518200000000001</v>
      </c>
      <c r="M50" s="159">
        <f t="shared" si="9"/>
        <v>23.7</v>
      </c>
      <c r="N50" s="22"/>
      <c r="P50" s="37">
        <f t="shared" si="12"/>
        <v>9.8876399999999993</v>
      </c>
      <c r="Q50" s="37">
        <f t="shared" si="13"/>
        <v>5.5292099999999991</v>
      </c>
      <c r="R50" s="37">
        <f t="shared" si="14"/>
        <v>7.1313299999999993</v>
      </c>
      <c r="S50" s="37">
        <f t="shared" si="15"/>
        <v>1.1518200000000001</v>
      </c>
      <c r="T50" s="37">
        <f t="shared" si="10"/>
        <v>23.7</v>
      </c>
    </row>
    <row r="51" spans="1:20">
      <c r="A51" s="8" t="s">
        <v>93</v>
      </c>
      <c r="B51" s="198">
        <v>23.7</v>
      </c>
      <c r="C51" s="198">
        <v>23.7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9.8876399999999993</v>
      </c>
      <c r="J51" s="21">
        <f t="shared" si="6"/>
        <v>5.5292099999999991</v>
      </c>
      <c r="K51" s="21">
        <f t="shared" si="7"/>
        <v>7.1313299999999993</v>
      </c>
      <c r="L51" s="21">
        <f t="shared" si="8"/>
        <v>1.1518200000000001</v>
      </c>
      <c r="M51" s="159">
        <f t="shared" si="9"/>
        <v>23.7</v>
      </c>
      <c r="N51" s="22"/>
      <c r="P51" s="37">
        <f t="shared" si="12"/>
        <v>9.8876399999999993</v>
      </c>
      <c r="Q51" s="37">
        <f t="shared" si="13"/>
        <v>5.5292099999999991</v>
      </c>
      <c r="R51" s="37">
        <f t="shared" si="14"/>
        <v>7.1313299999999993</v>
      </c>
      <c r="S51" s="37">
        <f t="shared" si="15"/>
        <v>1.1518200000000001</v>
      </c>
      <c r="T51" s="37">
        <f t="shared" si="10"/>
        <v>23.7</v>
      </c>
    </row>
    <row r="52" spans="1:20">
      <c r="A52" s="8" t="s">
        <v>94</v>
      </c>
      <c r="B52" s="198">
        <v>23.7</v>
      </c>
      <c r="C52" s="198">
        <v>23.7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9.8876399999999993</v>
      </c>
      <c r="J52" s="21">
        <f t="shared" si="6"/>
        <v>5.5292099999999991</v>
      </c>
      <c r="K52" s="21">
        <f t="shared" si="7"/>
        <v>7.1313299999999993</v>
      </c>
      <c r="L52" s="21">
        <f t="shared" si="8"/>
        <v>1.1518200000000001</v>
      </c>
      <c r="M52" s="159">
        <f t="shared" si="9"/>
        <v>23.7</v>
      </c>
      <c r="N52" s="22"/>
      <c r="P52" s="37">
        <f t="shared" si="12"/>
        <v>9.8876399999999993</v>
      </c>
      <c r="Q52" s="37">
        <f t="shared" si="13"/>
        <v>5.5292099999999991</v>
      </c>
      <c r="R52" s="37">
        <f t="shared" si="14"/>
        <v>7.1313299999999993</v>
      </c>
      <c r="S52" s="37">
        <f t="shared" si="15"/>
        <v>1.1518200000000001</v>
      </c>
      <c r="T52" s="37">
        <f t="shared" si="10"/>
        <v>23.7</v>
      </c>
    </row>
    <row r="53" spans="1:20">
      <c r="A53" s="8" t="s">
        <v>95</v>
      </c>
      <c r="B53" s="198">
        <v>23.7</v>
      </c>
      <c r="C53" s="198">
        <v>23.7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9.8876399999999993</v>
      </c>
      <c r="J53" s="21">
        <f t="shared" si="6"/>
        <v>5.5292099999999991</v>
      </c>
      <c r="K53" s="21">
        <f t="shared" si="7"/>
        <v>7.1313299999999993</v>
      </c>
      <c r="L53" s="21">
        <f t="shared" si="8"/>
        <v>1.1518200000000001</v>
      </c>
      <c r="M53" s="159">
        <f t="shared" si="9"/>
        <v>23.7</v>
      </c>
      <c r="N53" s="22"/>
      <c r="P53" s="37">
        <f t="shared" si="12"/>
        <v>9.8876399999999993</v>
      </c>
      <c r="Q53" s="37">
        <f t="shared" si="13"/>
        <v>5.5292099999999991</v>
      </c>
      <c r="R53" s="37">
        <f t="shared" si="14"/>
        <v>7.1313299999999993</v>
      </c>
      <c r="S53" s="37">
        <f t="shared" si="15"/>
        <v>1.1518200000000001</v>
      </c>
      <c r="T53" s="37">
        <f t="shared" si="10"/>
        <v>23.7</v>
      </c>
    </row>
    <row r="54" spans="1:20">
      <c r="A54" s="8" t="s">
        <v>96</v>
      </c>
      <c r="B54" s="198">
        <v>23.7</v>
      </c>
      <c r="C54" s="198">
        <v>23.7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9.8876399999999993</v>
      </c>
      <c r="J54" s="21">
        <f t="shared" si="6"/>
        <v>5.5292099999999991</v>
      </c>
      <c r="K54" s="21">
        <f t="shared" si="7"/>
        <v>7.1313299999999993</v>
      </c>
      <c r="L54" s="21">
        <f t="shared" si="8"/>
        <v>1.1518200000000001</v>
      </c>
      <c r="M54" s="159">
        <f t="shared" si="9"/>
        <v>23.7</v>
      </c>
      <c r="N54" s="22"/>
      <c r="P54" s="37">
        <f t="shared" si="12"/>
        <v>9.8876399999999993</v>
      </c>
      <c r="Q54" s="37">
        <f t="shared" si="13"/>
        <v>5.5292099999999991</v>
      </c>
      <c r="R54" s="37">
        <f t="shared" si="14"/>
        <v>7.1313299999999993</v>
      </c>
      <c r="S54" s="37">
        <f t="shared" si="15"/>
        <v>1.1518200000000001</v>
      </c>
      <c r="T54" s="37">
        <f t="shared" si="10"/>
        <v>23.7</v>
      </c>
    </row>
    <row r="55" spans="1:20">
      <c r="A55" s="8" t="s">
        <v>97</v>
      </c>
      <c r="B55" s="198">
        <v>23.7</v>
      </c>
      <c r="C55" s="198">
        <v>23.7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9.8876399999999993</v>
      </c>
      <c r="J55" s="21">
        <f t="shared" si="6"/>
        <v>5.5292099999999991</v>
      </c>
      <c r="K55" s="21">
        <f t="shared" si="7"/>
        <v>7.1313299999999993</v>
      </c>
      <c r="L55" s="21">
        <f t="shared" si="8"/>
        <v>1.1518200000000001</v>
      </c>
      <c r="M55" s="159">
        <f t="shared" si="9"/>
        <v>23.7</v>
      </c>
      <c r="N55" s="22"/>
      <c r="P55" s="37">
        <f t="shared" si="12"/>
        <v>9.8876399999999993</v>
      </c>
      <c r="Q55" s="37">
        <f t="shared" si="13"/>
        <v>5.5292099999999991</v>
      </c>
      <c r="R55" s="37">
        <f t="shared" si="14"/>
        <v>7.1313299999999993</v>
      </c>
      <c r="S55" s="37">
        <f t="shared" si="15"/>
        <v>1.1518200000000001</v>
      </c>
      <c r="T55" s="37">
        <f t="shared" si="10"/>
        <v>23.7</v>
      </c>
    </row>
    <row r="56" spans="1:20">
      <c r="A56" s="8" t="s">
        <v>98</v>
      </c>
      <c r="B56" s="198">
        <v>23.7</v>
      </c>
      <c r="C56" s="198">
        <v>23.7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9.8876399999999993</v>
      </c>
      <c r="J56" s="21">
        <f t="shared" si="6"/>
        <v>5.5292099999999991</v>
      </c>
      <c r="K56" s="21">
        <f t="shared" si="7"/>
        <v>7.1313299999999993</v>
      </c>
      <c r="L56" s="21">
        <f t="shared" si="8"/>
        <v>1.1518200000000001</v>
      </c>
      <c r="M56" s="159">
        <f t="shared" si="9"/>
        <v>23.7</v>
      </c>
      <c r="N56" s="22"/>
      <c r="P56" s="37">
        <f t="shared" si="12"/>
        <v>9.8876399999999993</v>
      </c>
      <c r="Q56" s="37">
        <f t="shared" si="13"/>
        <v>5.5292099999999991</v>
      </c>
      <c r="R56" s="37">
        <f t="shared" si="14"/>
        <v>7.1313299999999993</v>
      </c>
      <c r="S56" s="37">
        <f t="shared" si="15"/>
        <v>1.1518200000000001</v>
      </c>
      <c r="T56" s="37">
        <f t="shared" si="10"/>
        <v>23.7</v>
      </c>
    </row>
    <row r="57" spans="1:20">
      <c r="A57" s="8" t="s">
        <v>99</v>
      </c>
      <c r="B57" s="198">
        <v>23.7</v>
      </c>
      <c r="C57" s="198">
        <v>23.7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9.8876399999999993</v>
      </c>
      <c r="J57" s="21">
        <f t="shared" si="6"/>
        <v>5.5292099999999991</v>
      </c>
      <c r="K57" s="21">
        <f t="shared" si="7"/>
        <v>7.1313299999999993</v>
      </c>
      <c r="L57" s="21">
        <f t="shared" si="8"/>
        <v>1.1518200000000001</v>
      </c>
      <c r="M57" s="159">
        <f t="shared" si="9"/>
        <v>23.7</v>
      </c>
      <c r="N57" s="22"/>
      <c r="P57" s="37">
        <f t="shared" si="12"/>
        <v>9.8876399999999993</v>
      </c>
      <c r="Q57" s="37">
        <f t="shared" si="13"/>
        <v>5.5292099999999991</v>
      </c>
      <c r="R57" s="37">
        <f t="shared" si="14"/>
        <v>7.1313299999999993</v>
      </c>
      <c r="S57" s="37">
        <f t="shared" si="15"/>
        <v>1.1518200000000001</v>
      </c>
      <c r="T57" s="37">
        <f t="shared" si="10"/>
        <v>23.7</v>
      </c>
    </row>
    <row r="58" spans="1:20">
      <c r="A58" s="8" t="s">
        <v>100</v>
      </c>
      <c r="B58" s="198">
        <v>23.7</v>
      </c>
      <c r="C58" s="198">
        <v>23.7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9.8876399999999993</v>
      </c>
      <c r="J58" s="21">
        <f t="shared" si="6"/>
        <v>5.5292099999999991</v>
      </c>
      <c r="K58" s="21">
        <f t="shared" si="7"/>
        <v>7.1313299999999993</v>
      </c>
      <c r="L58" s="21">
        <f t="shared" si="8"/>
        <v>1.1518200000000001</v>
      </c>
      <c r="M58" s="159">
        <f t="shared" si="9"/>
        <v>23.7</v>
      </c>
      <c r="N58" s="22"/>
      <c r="P58" s="37">
        <f t="shared" si="12"/>
        <v>9.8876399999999993</v>
      </c>
      <c r="Q58" s="37">
        <f t="shared" si="13"/>
        <v>5.5292099999999991</v>
      </c>
      <c r="R58" s="37">
        <f t="shared" si="14"/>
        <v>7.1313299999999993</v>
      </c>
      <c r="S58" s="37">
        <f t="shared" si="15"/>
        <v>1.1518200000000001</v>
      </c>
      <c r="T58" s="37">
        <f t="shared" si="10"/>
        <v>23.7</v>
      </c>
    </row>
    <row r="59" spans="1:20">
      <c r="A59" s="8" t="s">
        <v>101</v>
      </c>
      <c r="B59" s="198">
        <v>23.7</v>
      </c>
      <c r="C59" s="198">
        <v>23.7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9.8876399999999993</v>
      </c>
      <c r="J59" s="21">
        <f t="shared" si="6"/>
        <v>5.5292099999999991</v>
      </c>
      <c r="K59" s="21">
        <f t="shared" si="7"/>
        <v>7.1313299999999993</v>
      </c>
      <c r="L59" s="21">
        <f t="shared" si="8"/>
        <v>1.1518200000000001</v>
      </c>
      <c r="M59" s="159">
        <f t="shared" si="9"/>
        <v>23.7</v>
      </c>
      <c r="N59" s="22"/>
      <c r="P59" s="37">
        <f t="shared" si="12"/>
        <v>9.8876399999999993</v>
      </c>
      <c r="Q59" s="37">
        <f t="shared" si="13"/>
        <v>5.5292099999999991</v>
      </c>
      <c r="R59" s="37">
        <f t="shared" si="14"/>
        <v>7.1313299999999993</v>
      </c>
      <c r="S59" s="37">
        <f t="shared" si="15"/>
        <v>1.1518200000000001</v>
      </c>
      <c r="T59" s="37">
        <f t="shared" si="10"/>
        <v>23.7</v>
      </c>
    </row>
    <row r="60" spans="1:20">
      <c r="A60" s="8" t="s">
        <v>102</v>
      </c>
      <c r="B60" s="198">
        <v>23.7</v>
      </c>
      <c r="C60" s="198">
        <v>23.7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9.8876399999999993</v>
      </c>
      <c r="J60" s="21">
        <f t="shared" si="6"/>
        <v>5.5292099999999991</v>
      </c>
      <c r="K60" s="21">
        <f t="shared" si="7"/>
        <v>7.1313299999999993</v>
      </c>
      <c r="L60" s="21">
        <f t="shared" si="8"/>
        <v>1.1518200000000001</v>
      </c>
      <c r="M60" s="159">
        <f t="shared" si="9"/>
        <v>23.7</v>
      </c>
      <c r="N60" s="22"/>
      <c r="P60" s="37">
        <f t="shared" si="12"/>
        <v>9.8876399999999993</v>
      </c>
      <c r="Q60" s="37">
        <f t="shared" si="13"/>
        <v>5.5292099999999991</v>
      </c>
      <c r="R60" s="37">
        <f t="shared" si="14"/>
        <v>7.1313299999999993</v>
      </c>
      <c r="S60" s="37">
        <f t="shared" si="15"/>
        <v>1.1518200000000001</v>
      </c>
      <c r="T60" s="37">
        <f t="shared" si="10"/>
        <v>23.7</v>
      </c>
    </row>
    <row r="61" spans="1:20">
      <c r="A61" s="8" t="s">
        <v>103</v>
      </c>
      <c r="B61" s="198">
        <v>26.8</v>
      </c>
      <c r="C61" s="198">
        <v>26.8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11.180960000000001</v>
      </c>
      <c r="J61" s="21">
        <f t="shared" si="6"/>
        <v>6.2524399999999991</v>
      </c>
      <c r="K61" s="21">
        <f t="shared" si="7"/>
        <v>8.0641200000000008</v>
      </c>
      <c r="L61" s="21">
        <f t="shared" si="8"/>
        <v>1.3024800000000001</v>
      </c>
      <c r="M61" s="159">
        <f t="shared" si="9"/>
        <v>26.8</v>
      </c>
      <c r="N61" s="22"/>
      <c r="P61" s="37">
        <f t="shared" si="12"/>
        <v>11.180960000000001</v>
      </c>
      <c r="Q61" s="37">
        <f t="shared" si="13"/>
        <v>6.2524399999999991</v>
      </c>
      <c r="R61" s="37">
        <f t="shared" si="14"/>
        <v>8.0641200000000008</v>
      </c>
      <c r="S61" s="37">
        <f t="shared" si="15"/>
        <v>1.3024800000000001</v>
      </c>
      <c r="T61" s="37">
        <f t="shared" si="10"/>
        <v>26.8</v>
      </c>
    </row>
    <row r="62" spans="1:20">
      <c r="A62" s="8" t="s">
        <v>104</v>
      </c>
      <c r="B62" s="198">
        <v>26.8</v>
      </c>
      <c r="C62" s="198">
        <v>26.8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11.180960000000001</v>
      </c>
      <c r="J62" s="21">
        <f t="shared" si="6"/>
        <v>6.2524399999999991</v>
      </c>
      <c r="K62" s="21">
        <f t="shared" si="7"/>
        <v>8.0641200000000008</v>
      </c>
      <c r="L62" s="21">
        <f t="shared" si="8"/>
        <v>1.3024800000000001</v>
      </c>
      <c r="M62" s="159">
        <f t="shared" si="9"/>
        <v>26.8</v>
      </c>
      <c r="N62" s="22"/>
      <c r="P62" s="37">
        <f t="shared" si="12"/>
        <v>11.180960000000001</v>
      </c>
      <c r="Q62" s="37">
        <f t="shared" si="13"/>
        <v>6.2524399999999991</v>
      </c>
      <c r="R62" s="37">
        <f t="shared" si="14"/>
        <v>8.0641200000000008</v>
      </c>
      <c r="S62" s="37">
        <f t="shared" si="15"/>
        <v>1.3024800000000001</v>
      </c>
      <c r="T62" s="37">
        <f t="shared" si="10"/>
        <v>26.8</v>
      </c>
    </row>
    <row r="63" spans="1:20">
      <c r="A63" s="8" t="s">
        <v>105</v>
      </c>
      <c r="B63" s="198">
        <v>26.8</v>
      </c>
      <c r="C63" s="198">
        <v>26.8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11.180960000000001</v>
      </c>
      <c r="J63" s="21">
        <f t="shared" si="6"/>
        <v>6.2524399999999991</v>
      </c>
      <c r="K63" s="21">
        <f t="shared" si="7"/>
        <v>8.0641200000000008</v>
      </c>
      <c r="L63" s="21">
        <f t="shared" si="8"/>
        <v>1.3024800000000001</v>
      </c>
      <c r="M63" s="159">
        <f t="shared" si="9"/>
        <v>26.8</v>
      </c>
      <c r="N63" s="22"/>
      <c r="P63" s="37">
        <f t="shared" si="12"/>
        <v>11.180960000000001</v>
      </c>
      <c r="Q63" s="37">
        <f t="shared" si="13"/>
        <v>6.2524399999999991</v>
      </c>
      <c r="R63" s="37">
        <f t="shared" si="14"/>
        <v>8.0641200000000008</v>
      </c>
      <c r="S63" s="37">
        <f t="shared" si="15"/>
        <v>1.3024800000000001</v>
      </c>
      <c r="T63" s="37">
        <f t="shared" si="10"/>
        <v>26.8</v>
      </c>
    </row>
    <row r="64" spans="1:20">
      <c r="A64" s="8" t="s">
        <v>106</v>
      </c>
      <c r="B64" s="198">
        <v>26.8</v>
      </c>
      <c r="C64" s="198">
        <v>26.8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11.180960000000001</v>
      </c>
      <c r="J64" s="21">
        <f t="shared" si="6"/>
        <v>6.2524399999999991</v>
      </c>
      <c r="K64" s="21">
        <f t="shared" si="7"/>
        <v>8.0641200000000008</v>
      </c>
      <c r="L64" s="21">
        <f t="shared" si="8"/>
        <v>1.3024800000000001</v>
      </c>
      <c r="M64" s="159">
        <f t="shared" si="9"/>
        <v>26.8</v>
      </c>
      <c r="N64" s="22"/>
      <c r="P64" s="37">
        <f t="shared" si="12"/>
        <v>11.180960000000001</v>
      </c>
      <c r="Q64" s="37">
        <f t="shared" si="13"/>
        <v>6.2524399999999991</v>
      </c>
      <c r="R64" s="37">
        <f t="shared" si="14"/>
        <v>8.0641200000000008</v>
      </c>
      <c r="S64" s="37">
        <f t="shared" si="15"/>
        <v>1.3024800000000001</v>
      </c>
      <c r="T64" s="37">
        <f t="shared" si="10"/>
        <v>26.8</v>
      </c>
    </row>
    <row r="65" spans="1:20">
      <c r="A65" s="8" t="s">
        <v>107</v>
      </c>
      <c r="B65" s="198">
        <v>24.2</v>
      </c>
      <c r="C65" s="198">
        <v>24.2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10.09624</v>
      </c>
      <c r="J65" s="21">
        <f t="shared" si="6"/>
        <v>5.645859999999999</v>
      </c>
      <c r="K65" s="21">
        <f t="shared" si="7"/>
        <v>7.2817800000000004</v>
      </c>
      <c r="L65" s="21">
        <f t="shared" si="8"/>
        <v>1.1761200000000001</v>
      </c>
      <c r="M65" s="159">
        <f t="shared" si="9"/>
        <v>24.2</v>
      </c>
      <c r="N65" s="22"/>
      <c r="P65" s="37">
        <f t="shared" si="12"/>
        <v>10.09624</v>
      </c>
      <c r="Q65" s="37">
        <f t="shared" si="13"/>
        <v>5.645859999999999</v>
      </c>
      <c r="R65" s="37">
        <f t="shared" si="14"/>
        <v>7.2817800000000004</v>
      </c>
      <c r="S65" s="37">
        <f t="shared" si="15"/>
        <v>1.1761200000000001</v>
      </c>
      <c r="T65" s="37">
        <f t="shared" si="10"/>
        <v>24.2</v>
      </c>
    </row>
    <row r="66" spans="1:20">
      <c r="A66" s="8" t="s">
        <v>108</v>
      </c>
      <c r="B66" s="198">
        <v>24.2</v>
      </c>
      <c r="C66" s="198">
        <v>24.2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10.09624</v>
      </c>
      <c r="J66" s="21">
        <f t="shared" si="6"/>
        <v>5.645859999999999</v>
      </c>
      <c r="K66" s="21">
        <f t="shared" si="7"/>
        <v>7.2817800000000004</v>
      </c>
      <c r="L66" s="21">
        <f t="shared" si="8"/>
        <v>1.1761200000000001</v>
      </c>
      <c r="M66" s="159">
        <f t="shared" si="9"/>
        <v>24.2</v>
      </c>
      <c r="N66" s="22"/>
      <c r="P66" s="37">
        <f t="shared" si="12"/>
        <v>10.09624</v>
      </c>
      <c r="Q66" s="37">
        <f t="shared" si="13"/>
        <v>5.645859999999999</v>
      </c>
      <c r="R66" s="37">
        <f t="shared" si="14"/>
        <v>7.2817800000000004</v>
      </c>
      <c r="S66" s="37">
        <f t="shared" si="15"/>
        <v>1.1761200000000001</v>
      </c>
      <c r="T66" s="37">
        <f t="shared" si="10"/>
        <v>24.2</v>
      </c>
    </row>
    <row r="67" spans="1:20">
      <c r="A67" s="8" t="s">
        <v>109</v>
      </c>
      <c r="B67" s="198">
        <v>24.2</v>
      </c>
      <c r="C67" s="198">
        <v>24.2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10.09624</v>
      </c>
      <c r="J67" s="21">
        <f t="shared" si="6"/>
        <v>5.645859999999999</v>
      </c>
      <c r="K67" s="21">
        <f t="shared" si="7"/>
        <v>7.2817800000000004</v>
      </c>
      <c r="L67" s="21">
        <f t="shared" si="8"/>
        <v>1.1761200000000001</v>
      </c>
      <c r="M67" s="159">
        <f t="shared" si="9"/>
        <v>24.2</v>
      </c>
      <c r="N67" s="22"/>
      <c r="P67" s="37">
        <f t="shared" ref="P67:P98" si="17">I67</f>
        <v>10.09624</v>
      </c>
      <c r="Q67" s="37">
        <f t="shared" ref="Q67:Q98" si="18">J67</f>
        <v>5.645859999999999</v>
      </c>
      <c r="R67" s="37">
        <f t="shared" ref="R67:R98" si="19">K67</f>
        <v>7.2817800000000004</v>
      </c>
      <c r="S67" s="37">
        <f t="shared" ref="S67:S98" si="20">L67</f>
        <v>1.1761200000000001</v>
      </c>
      <c r="T67" s="37">
        <f t="shared" si="10"/>
        <v>24.2</v>
      </c>
    </row>
    <row r="68" spans="1:20">
      <c r="A68" s="8" t="s">
        <v>110</v>
      </c>
      <c r="B68" s="198">
        <v>24.2</v>
      </c>
      <c r="C68" s="198">
        <v>24.2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10.09624</v>
      </c>
      <c r="J68" s="21">
        <f t="shared" ref="J68:J98" si="22">C68*E68/100</f>
        <v>5.645859999999999</v>
      </c>
      <c r="K68" s="21">
        <f t="shared" ref="K68:K98" si="23">C68*F68/100</f>
        <v>7.2817800000000004</v>
      </c>
      <c r="L68" s="21">
        <f t="shared" ref="L68:L98" si="24">C68*G68/100</f>
        <v>1.1761200000000001</v>
      </c>
      <c r="M68" s="159">
        <f t="shared" ref="M68:M98" si="25">SUM(I68:L68)</f>
        <v>24.2</v>
      </c>
      <c r="N68" s="22"/>
      <c r="P68" s="37">
        <f t="shared" si="17"/>
        <v>10.09624</v>
      </c>
      <c r="Q68" s="37">
        <f t="shared" si="18"/>
        <v>5.645859999999999</v>
      </c>
      <c r="R68" s="37">
        <f t="shared" si="19"/>
        <v>7.2817800000000004</v>
      </c>
      <c r="S68" s="37">
        <f t="shared" si="20"/>
        <v>1.1761200000000001</v>
      </c>
      <c r="T68" s="37">
        <f t="shared" ref="T68:T99" si="26">SUM(P68:S68)</f>
        <v>24.2</v>
      </c>
    </row>
    <row r="69" spans="1:20">
      <c r="A69" s="8" t="s">
        <v>111</v>
      </c>
      <c r="B69" s="198">
        <v>24.2</v>
      </c>
      <c r="C69" s="198">
        <v>24.2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10.09624</v>
      </c>
      <c r="J69" s="21">
        <f t="shared" si="22"/>
        <v>5.645859999999999</v>
      </c>
      <c r="K69" s="21">
        <f t="shared" si="23"/>
        <v>7.2817800000000004</v>
      </c>
      <c r="L69" s="21">
        <f t="shared" si="24"/>
        <v>1.1761200000000001</v>
      </c>
      <c r="M69" s="159">
        <f t="shared" si="25"/>
        <v>24.2</v>
      </c>
      <c r="N69" s="22"/>
      <c r="P69" s="37">
        <f t="shared" si="17"/>
        <v>10.09624</v>
      </c>
      <c r="Q69" s="37">
        <f t="shared" si="18"/>
        <v>5.645859999999999</v>
      </c>
      <c r="R69" s="37">
        <f t="shared" si="19"/>
        <v>7.2817800000000004</v>
      </c>
      <c r="S69" s="37">
        <f t="shared" si="20"/>
        <v>1.1761200000000001</v>
      </c>
      <c r="T69" s="37">
        <f t="shared" si="26"/>
        <v>24.2</v>
      </c>
    </row>
    <row r="70" spans="1:20">
      <c r="A70" s="8" t="s">
        <v>112</v>
      </c>
      <c r="B70" s="198">
        <v>24.2</v>
      </c>
      <c r="C70" s="198">
        <v>24.2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10.09624</v>
      </c>
      <c r="J70" s="21">
        <f t="shared" si="22"/>
        <v>5.645859999999999</v>
      </c>
      <c r="K70" s="21">
        <f t="shared" si="23"/>
        <v>7.2817800000000004</v>
      </c>
      <c r="L70" s="21">
        <f t="shared" si="24"/>
        <v>1.1761200000000001</v>
      </c>
      <c r="M70" s="159">
        <f t="shared" si="25"/>
        <v>24.2</v>
      </c>
      <c r="N70" s="22"/>
      <c r="P70" s="37">
        <f t="shared" si="17"/>
        <v>10.09624</v>
      </c>
      <c r="Q70" s="37">
        <f t="shared" si="18"/>
        <v>5.645859999999999</v>
      </c>
      <c r="R70" s="37">
        <f t="shared" si="19"/>
        <v>7.2817800000000004</v>
      </c>
      <c r="S70" s="37">
        <f t="shared" si="20"/>
        <v>1.1761200000000001</v>
      </c>
      <c r="T70" s="37">
        <f t="shared" si="26"/>
        <v>24.2</v>
      </c>
    </row>
    <row r="71" spans="1:20">
      <c r="A71" s="8" t="s">
        <v>113</v>
      </c>
      <c r="B71" s="198">
        <v>24.2</v>
      </c>
      <c r="C71" s="198">
        <v>24.2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10.09624</v>
      </c>
      <c r="J71" s="21">
        <f t="shared" si="22"/>
        <v>5.645859999999999</v>
      </c>
      <c r="K71" s="21">
        <f t="shared" si="23"/>
        <v>7.2817800000000004</v>
      </c>
      <c r="L71" s="21">
        <f t="shared" si="24"/>
        <v>1.1761200000000001</v>
      </c>
      <c r="M71" s="159">
        <f t="shared" si="25"/>
        <v>24.2</v>
      </c>
      <c r="N71" s="22"/>
      <c r="P71" s="37">
        <f t="shared" si="17"/>
        <v>10.09624</v>
      </c>
      <c r="Q71" s="37">
        <f t="shared" si="18"/>
        <v>5.645859999999999</v>
      </c>
      <c r="R71" s="37">
        <f t="shared" si="19"/>
        <v>7.2817800000000004</v>
      </c>
      <c r="S71" s="37">
        <f t="shared" si="20"/>
        <v>1.1761200000000001</v>
      </c>
      <c r="T71" s="37">
        <f t="shared" si="26"/>
        <v>24.2</v>
      </c>
    </row>
    <row r="72" spans="1:20">
      <c r="A72" s="8" t="s">
        <v>114</v>
      </c>
      <c r="B72" s="198">
        <v>24.2</v>
      </c>
      <c r="C72" s="198">
        <v>24.2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10.09624</v>
      </c>
      <c r="J72" s="21">
        <f t="shared" si="22"/>
        <v>5.645859999999999</v>
      </c>
      <c r="K72" s="21">
        <f t="shared" si="23"/>
        <v>7.2817800000000004</v>
      </c>
      <c r="L72" s="21">
        <f t="shared" si="24"/>
        <v>1.1761200000000001</v>
      </c>
      <c r="M72" s="159">
        <f t="shared" si="25"/>
        <v>24.2</v>
      </c>
      <c r="N72" s="22"/>
      <c r="P72" s="37">
        <f t="shared" si="17"/>
        <v>10.09624</v>
      </c>
      <c r="Q72" s="37">
        <f t="shared" si="18"/>
        <v>5.645859999999999</v>
      </c>
      <c r="R72" s="37">
        <f t="shared" si="19"/>
        <v>7.2817800000000004</v>
      </c>
      <c r="S72" s="37">
        <f t="shared" si="20"/>
        <v>1.1761200000000001</v>
      </c>
      <c r="T72" s="37">
        <f t="shared" si="26"/>
        <v>24.2</v>
      </c>
    </row>
    <row r="73" spans="1:20">
      <c r="A73" s="8" t="s">
        <v>115</v>
      </c>
      <c r="B73" s="198">
        <v>24.2</v>
      </c>
      <c r="C73" s="198">
        <v>24.2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10.09624</v>
      </c>
      <c r="J73" s="21">
        <f t="shared" si="22"/>
        <v>5.645859999999999</v>
      </c>
      <c r="K73" s="21">
        <f t="shared" si="23"/>
        <v>7.2817800000000004</v>
      </c>
      <c r="L73" s="21">
        <f t="shared" si="24"/>
        <v>1.1761200000000001</v>
      </c>
      <c r="M73" s="159">
        <f t="shared" si="25"/>
        <v>24.2</v>
      </c>
      <c r="N73" s="22"/>
      <c r="P73" s="37">
        <f t="shared" si="17"/>
        <v>10.09624</v>
      </c>
      <c r="Q73" s="37">
        <f t="shared" si="18"/>
        <v>5.645859999999999</v>
      </c>
      <c r="R73" s="37">
        <f t="shared" si="19"/>
        <v>7.2817800000000004</v>
      </c>
      <c r="S73" s="37">
        <f t="shared" si="20"/>
        <v>1.1761200000000001</v>
      </c>
      <c r="T73" s="37">
        <f t="shared" si="26"/>
        <v>24.2</v>
      </c>
    </row>
    <row r="74" spans="1:20">
      <c r="A74" s="8" t="s">
        <v>116</v>
      </c>
      <c r="B74" s="198">
        <v>24.2</v>
      </c>
      <c r="C74" s="198">
        <v>24.2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10.09624</v>
      </c>
      <c r="J74" s="21">
        <f t="shared" si="22"/>
        <v>5.645859999999999</v>
      </c>
      <c r="K74" s="21">
        <f t="shared" si="23"/>
        <v>7.2817800000000004</v>
      </c>
      <c r="L74" s="21">
        <f t="shared" si="24"/>
        <v>1.1761200000000001</v>
      </c>
      <c r="M74" s="159">
        <f t="shared" si="25"/>
        <v>24.2</v>
      </c>
      <c r="N74" s="22"/>
      <c r="P74" s="37">
        <f t="shared" si="17"/>
        <v>10.09624</v>
      </c>
      <c r="Q74" s="37">
        <f t="shared" si="18"/>
        <v>5.645859999999999</v>
      </c>
      <c r="R74" s="37">
        <f t="shared" si="19"/>
        <v>7.2817800000000004</v>
      </c>
      <c r="S74" s="37">
        <f t="shared" si="20"/>
        <v>1.1761200000000001</v>
      </c>
      <c r="T74" s="37">
        <f t="shared" si="26"/>
        <v>24.2</v>
      </c>
    </row>
    <row r="75" spans="1:20">
      <c r="A75" s="8" t="s">
        <v>117</v>
      </c>
      <c r="B75" s="198">
        <v>24.2</v>
      </c>
      <c r="C75" s="198">
        <v>24.2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10.09624</v>
      </c>
      <c r="J75" s="21">
        <f t="shared" si="22"/>
        <v>5.645859999999999</v>
      </c>
      <c r="K75" s="21">
        <f t="shared" si="23"/>
        <v>7.2817800000000004</v>
      </c>
      <c r="L75" s="21">
        <f t="shared" si="24"/>
        <v>1.1761200000000001</v>
      </c>
      <c r="M75" s="159">
        <f t="shared" si="25"/>
        <v>24.2</v>
      </c>
      <c r="N75" s="22"/>
      <c r="P75" s="37">
        <f t="shared" si="17"/>
        <v>10.09624</v>
      </c>
      <c r="Q75" s="37">
        <f t="shared" si="18"/>
        <v>5.645859999999999</v>
      </c>
      <c r="R75" s="37">
        <f t="shared" si="19"/>
        <v>7.2817800000000004</v>
      </c>
      <c r="S75" s="37">
        <f t="shared" si="20"/>
        <v>1.1761200000000001</v>
      </c>
      <c r="T75" s="37">
        <f t="shared" si="26"/>
        <v>24.2</v>
      </c>
    </row>
    <row r="76" spans="1:20">
      <c r="A76" s="8" t="s">
        <v>118</v>
      </c>
      <c r="B76" s="198">
        <v>24.2</v>
      </c>
      <c r="C76" s="198">
        <v>24.2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10.09624</v>
      </c>
      <c r="J76" s="21">
        <f t="shared" si="22"/>
        <v>5.645859999999999</v>
      </c>
      <c r="K76" s="21">
        <f t="shared" si="23"/>
        <v>7.2817800000000004</v>
      </c>
      <c r="L76" s="21">
        <f t="shared" si="24"/>
        <v>1.1761200000000001</v>
      </c>
      <c r="M76" s="159">
        <f t="shared" si="25"/>
        <v>24.2</v>
      </c>
      <c r="N76" s="22"/>
      <c r="P76" s="37">
        <f t="shared" si="17"/>
        <v>10.09624</v>
      </c>
      <c r="Q76" s="37">
        <f t="shared" si="18"/>
        <v>5.645859999999999</v>
      </c>
      <c r="R76" s="37">
        <f t="shared" si="19"/>
        <v>7.2817800000000004</v>
      </c>
      <c r="S76" s="37">
        <f t="shared" si="20"/>
        <v>1.1761200000000001</v>
      </c>
      <c r="T76" s="37">
        <f t="shared" si="26"/>
        <v>24.2</v>
      </c>
    </row>
    <row r="77" spans="1:20">
      <c r="A77" s="8" t="s">
        <v>119</v>
      </c>
      <c r="B77" s="198">
        <v>24.2</v>
      </c>
      <c r="C77" s="198">
        <v>24.2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10.09624</v>
      </c>
      <c r="J77" s="21">
        <f t="shared" si="22"/>
        <v>5.645859999999999</v>
      </c>
      <c r="K77" s="21">
        <f t="shared" si="23"/>
        <v>7.2817800000000004</v>
      </c>
      <c r="L77" s="21">
        <f t="shared" si="24"/>
        <v>1.1761200000000001</v>
      </c>
      <c r="M77" s="159">
        <f t="shared" si="25"/>
        <v>24.2</v>
      </c>
      <c r="N77" s="22"/>
      <c r="P77" s="37">
        <f t="shared" si="17"/>
        <v>10.09624</v>
      </c>
      <c r="Q77" s="37">
        <f t="shared" si="18"/>
        <v>5.645859999999999</v>
      </c>
      <c r="R77" s="37">
        <f t="shared" si="19"/>
        <v>7.2817800000000004</v>
      </c>
      <c r="S77" s="37">
        <f t="shared" si="20"/>
        <v>1.1761200000000001</v>
      </c>
      <c r="T77" s="37">
        <f t="shared" si="26"/>
        <v>24.2</v>
      </c>
    </row>
    <row r="78" spans="1:20">
      <c r="A78" s="8" t="s">
        <v>120</v>
      </c>
      <c r="B78" s="198">
        <v>24.2</v>
      </c>
      <c r="C78" s="198">
        <v>24.2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10.09624</v>
      </c>
      <c r="J78" s="21">
        <f t="shared" si="22"/>
        <v>5.645859999999999</v>
      </c>
      <c r="K78" s="21">
        <f t="shared" si="23"/>
        <v>7.2817800000000004</v>
      </c>
      <c r="L78" s="21">
        <f t="shared" si="24"/>
        <v>1.1761200000000001</v>
      </c>
      <c r="M78" s="159">
        <f t="shared" si="25"/>
        <v>24.2</v>
      </c>
      <c r="N78" s="22"/>
      <c r="P78" s="37">
        <f t="shared" si="17"/>
        <v>10.09624</v>
      </c>
      <c r="Q78" s="37">
        <f t="shared" si="18"/>
        <v>5.645859999999999</v>
      </c>
      <c r="R78" s="37">
        <f t="shared" si="19"/>
        <v>7.2817800000000004</v>
      </c>
      <c r="S78" s="37">
        <f t="shared" si="20"/>
        <v>1.1761200000000001</v>
      </c>
      <c r="T78" s="37">
        <f t="shared" si="26"/>
        <v>24.2</v>
      </c>
    </row>
    <row r="79" spans="1:20">
      <c r="A79" s="8" t="s">
        <v>121</v>
      </c>
      <c r="B79" s="198">
        <v>24.2</v>
      </c>
      <c r="C79" s="198">
        <v>24.2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10.09624</v>
      </c>
      <c r="J79" s="21">
        <f t="shared" si="22"/>
        <v>5.645859999999999</v>
      </c>
      <c r="K79" s="21">
        <f t="shared" si="23"/>
        <v>7.2817800000000004</v>
      </c>
      <c r="L79" s="21">
        <f t="shared" si="24"/>
        <v>1.1761200000000001</v>
      </c>
      <c r="M79" s="159">
        <f t="shared" si="25"/>
        <v>24.2</v>
      </c>
      <c r="N79" s="22"/>
      <c r="P79" s="37">
        <f t="shared" si="17"/>
        <v>10.09624</v>
      </c>
      <c r="Q79" s="37">
        <f t="shared" si="18"/>
        <v>5.645859999999999</v>
      </c>
      <c r="R79" s="37">
        <f t="shared" si="19"/>
        <v>7.2817800000000004</v>
      </c>
      <c r="S79" s="37">
        <f t="shared" si="20"/>
        <v>1.1761200000000001</v>
      </c>
      <c r="T79" s="37">
        <f t="shared" si="26"/>
        <v>24.2</v>
      </c>
    </row>
    <row r="80" spans="1:20">
      <c r="A80" s="8" t="s">
        <v>122</v>
      </c>
      <c r="B80" s="198">
        <v>24.2</v>
      </c>
      <c r="C80" s="198">
        <v>24.2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10.09624</v>
      </c>
      <c r="J80" s="21">
        <f t="shared" si="22"/>
        <v>5.645859999999999</v>
      </c>
      <c r="K80" s="21">
        <f t="shared" si="23"/>
        <v>7.2817800000000004</v>
      </c>
      <c r="L80" s="21">
        <f t="shared" si="24"/>
        <v>1.1761200000000001</v>
      </c>
      <c r="M80" s="159">
        <f t="shared" si="25"/>
        <v>24.2</v>
      </c>
      <c r="N80" s="22"/>
      <c r="P80" s="37">
        <f t="shared" si="17"/>
        <v>10.09624</v>
      </c>
      <c r="Q80" s="37">
        <f t="shared" si="18"/>
        <v>5.645859999999999</v>
      </c>
      <c r="R80" s="37">
        <f t="shared" si="19"/>
        <v>7.2817800000000004</v>
      </c>
      <c r="S80" s="37">
        <f t="shared" si="20"/>
        <v>1.1761200000000001</v>
      </c>
      <c r="T80" s="37">
        <f t="shared" si="26"/>
        <v>24.2</v>
      </c>
    </row>
    <row r="81" spans="1:20">
      <c r="A81" s="8" t="s">
        <v>123</v>
      </c>
      <c r="B81" s="198">
        <v>24.2</v>
      </c>
      <c r="C81" s="198">
        <v>24.2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10.09624</v>
      </c>
      <c r="J81" s="21">
        <f t="shared" si="22"/>
        <v>5.645859999999999</v>
      </c>
      <c r="K81" s="21">
        <f t="shared" si="23"/>
        <v>7.2817800000000004</v>
      </c>
      <c r="L81" s="21">
        <f t="shared" si="24"/>
        <v>1.1761200000000001</v>
      </c>
      <c r="M81" s="159">
        <f t="shared" si="25"/>
        <v>24.2</v>
      </c>
      <c r="N81" s="22"/>
      <c r="P81" s="37">
        <f t="shared" si="17"/>
        <v>10.09624</v>
      </c>
      <c r="Q81" s="37">
        <f t="shared" si="18"/>
        <v>5.645859999999999</v>
      </c>
      <c r="R81" s="37">
        <f t="shared" si="19"/>
        <v>7.2817800000000004</v>
      </c>
      <c r="S81" s="37">
        <f t="shared" si="20"/>
        <v>1.1761200000000001</v>
      </c>
      <c r="T81" s="37">
        <f t="shared" si="26"/>
        <v>24.2</v>
      </c>
    </row>
    <row r="82" spans="1:20">
      <c r="A82" s="8" t="s">
        <v>124</v>
      </c>
      <c r="B82" s="198">
        <v>24.2</v>
      </c>
      <c r="C82" s="198">
        <v>24.2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10.09624</v>
      </c>
      <c r="J82" s="21">
        <f t="shared" si="22"/>
        <v>5.645859999999999</v>
      </c>
      <c r="K82" s="21">
        <f t="shared" si="23"/>
        <v>7.2817800000000004</v>
      </c>
      <c r="L82" s="21">
        <f t="shared" si="24"/>
        <v>1.1761200000000001</v>
      </c>
      <c r="M82" s="159">
        <f t="shared" si="25"/>
        <v>24.2</v>
      </c>
      <c r="N82" s="22"/>
      <c r="P82" s="37">
        <f t="shared" si="17"/>
        <v>10.09624</v>
      </c>
      <c r="Q82" s="37">
        <f t="shared" si="18"/>
        <v>5.645859999999999</v>
      </c>
      <c r="R82" s="37">
        <f t="shared" si="19"/>
        <v>7.2817800000000004</v>
      </c>
      <c r="S82" s="37">
        <f t="shared" si="20"/>
        <v>1.1761200000000001</v>
      </c>
      <c r="T82" s="37">
        <f t="shared" si="26"/>
        <v>24.2</v>
      </c>
    </row>
    <row r="83" spans="1:20">
      <c r="A83" s="8" t="s">
        <v>125</v>
      </c>
      <c r="B83" s="198">
        <v>24.2</v>
      </c>
      <c r="C83" s="198">
        <v>24.2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10.09624</v>
      </c>
      <c r="J83" s="21">
        <f t="shared" si="22"/>
        <v>5.645859999999999</v>
      </c>
      <c r="K83" s="21">
        <f t="shared" si="23"/>
        <v>7.2817800000000004</v>
      </c>
      <c r="L83" s="21">
        <f t="shared" si="24"/>
        <v>1.1761200000000001</v>
      </c>
      <c r="M83" s="159">
        <f t="shared" si="25"/>
        <v>24.2</v>
      </c>
      <c r="N83" s="22"/>
      <c r="P83" s="37">
        <f t="shared" si="17"/>
        <v>10.09624</v>
      </c>
      <c r="Q83" s="37">
        <f t="shared" si="18"/>
        <v>5.645859999999999</v>
      </c>
      <c r="R83" s="37">
        <f t="shared" si="19"/>
        <v>7.2817800000000004</v>
      </c>
      <c r="S83" s="37">
        <f t="shared" si="20"/>
        <v>1.1761200000000001</v>
      </c>
      <c r="T83" s="37">
        <f t="shared" si="26"/>
        <v>24.2</v>
      </c>
    </row>
    <row r="84" spans="1:20">
      <c r="A84" s="8" t="s">
        <v>126</v>
      </c>
      <c r="B84" s="198">
        <v>24.2</v>
      </c>
      <c r="C84" s="198">
        <v>24.2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10.09624</v>
      </c>
      <c r="J84" s="21">
        <f t="shared" si="22"/>
        <v>5.645859999999999</v>
      </c>
      <c r="K84" s="21">
        <f t="shared" si="23"/>
        <v>7.2817800000000004</v>
      </c>
      <c r="L84" s="21">
        <f t="shared" si="24"/>
        <v>1.1761200000000001</v>
      </c>
      <c r="M84" s="159">
        <f t="shared" si="25"/>
        <v>24.2</v>
      </c>
      <c r="N84" s="22"/>
      <c r="P84" s="37">
        <f t="shared" si="17"/>
        <v>10.09624</v>
      </c>
      <c r="Q84" s="37">
        <f t="shared" si="18"/>
        <v>5.645859999999999</v>
      </c>
      <c r="R84" s="37">
        <f t="shared" si="19"/>
        <v>7.2817800000000004</v>
      </c>
      <c r="S84" s="37">
        <f t="shared" si="20"/>
        <v>1.1761200000000001</v>
      </c>
      <c r="T84" s="37">
        <f t="shared" si="26"/>
        <v>24.2</v>
      </c>
    </row>
    <row r="85" spans="1:20">
      <c r="A85" s="8" t="s">
        <v>127</v>
      </c>
      <c r="B85" s="198">
        <v>24.2</v>
      </c>
      <c r="C85" s="198">
        <v>24.2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10.09624</v>
      </c>
      <c r="J85" s="21">
        <f t="shared" si="22"/>
        <v>5.645859999999999</v>
      </c>
      <c r="K85" s="21">
        <f t="shared" si="23"/>
        <v>7.2817800000000004</v>
      </c>
      <c r="L85" s="21">
        <f t="shared" si="24"/>
        <v>1.1761200000000001</v>
      </c>
      <c r="M85" s="159">
        <f t="shared" si="25"/>
        <v>24.2</v>
      </c>
      <c r="N85" s="22"/>
      <c r="P85" s="37">
        <f t="shared" si="17"/>
        <v>10.09624</v>
      </c>
      <c r="Q85" s="37">
        <f t="shared" si="18"/>
        <v>5.645859999999999</v>
      </c>
      <c r="R85" s="37">
        <f t="shared" si="19"/>
        <v>7.2817800000000004</v>
      </c>
      <c r="S85" s="37">
        <f t="shared" si="20"/>
        <v>1.1761200000000001</v>
      </c>
      <c r="T85" s="37">
        <f t="shared" si="26"/>
        <v>24.2</v>
      </c>
    </row>
    <row r="86" spans="1:20">
      <c r="A86" s="8" t="s">
        <v>128</v>
      </c>
      <c r="B86" s="198">
        <v>24.2</v>
      </c>
      <c r="C86" s="198">
        <v>24.2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10.09624</v>
      </c>
      <c r="J86" s="21">
        <f t="shared" si="22"/>
        <v>5.645859999999999</v>
      </c>
      <c r="K86" s="21">
        <f t="shared" si="23"/>
        <v>7.2817800000000004</v>
      </c>
      <c r="L86" s="21">
        <f t="shared" si="24"/>
        <v>1.1761200000000001</v>
      </c>
      <c r="M86" s="159">
        <f t="shared" si="25"/>
        <v>24.2</v>
      </c>
      <c r="N86" s="22"/>
      <c r="P86" s="37">
        <f t="shared" si="17"/>
        <v>10.09624</v>
      </c>
      <c r="Q86" s="37">
        <f t="shared" si="18"/>
        <v>5.645859999999999</v>
      </c>
      <c r="R86" s="37">
        <f t="shared" si="19"/>
        <v>7.2817800000000004</v>
      </c>
      <c r="S86" s="37">
        <f t="shared" si="20"/>
        <v>1.1761200000000001</v>
      </c>
      <c r="T86" s="37">
        <f t="shared" si="26"/>
        <v>24.2</v>
      </c>
    </row>
    <row r="87" spans="1:20">
      <c r="A87" s="8" t="s">
        <v>129</v>
      </c>
      <c r="B87" s="198">
        <v>24.2</v>
      </c>
      <c r="C87" s="198">
        <v>24.2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10.09624</v>
      </c>
      <c r="J87" s="21">
        <f t="shared" si="22"/>
        <v>5.645859999999999</v>
      </c>
      <c r="K87" s="21">
        <f t="shared" si="23"/>
        <v>7.2817800000000004</v>
      </c>
      <c r="L87" s="21">
        <f t="shared" si="24"/>
        <v>1.1761200000000001</v>
      </c>
      <c r="M87" s="159">
        <f t="shared" si="25"/>
        <v>24.2</v>
      </c>
      <c r="N87" s="22"/>
      <c r="P87" s="37">
        <f t="shared" si="17"/>
        <v>10.09624</v>
      </c>
      <c r="Q87" s="37">
        <f t="shared" si="18"/>
        <v>5.645859999999999</v>
      </c>
      <c r="R87" s="37">
        <f t="shared" si="19"/>
        <v>7.2817800000000004</v>
      </c>
      <c r="S87" s="37">
        <f t="shared" si="20"/>
        <v>1.1761200000000001</v>
      </c>
      <c r="T87" s="37">
        <f t="shared" si="26"/>
        <v>24.2</v>
      </c>
    </row>
    <row r="88" spans="1:20">
      <c r="A88" s="8" t="s">
        <v>130</v>
      </c>
      <c r="B88" s="198">
        <v>24.2</v>
      </c>
      <c r="C88" s="198">
        <v>24.2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10.09624</v>
      </c>
      <c r="J88" s="21">
        <f t="shared" si="22"/>
        <v>5.645859999999999</v>
      </c>
      <c r="K88" s="21">
        <f t="shared" si="23"/>
        <v>7.2817800000000004</v>
      </c>
      <c r="L88" s="21">
        <f t="shared" si="24"/>
        <v>1.1761200000000001</v>
      </c>
      <c r="M88" s="159">
        <f t="shared" si="25"/>
        <v>24.2</v>
      </c>
      <c r="N88" s="22"/>
      <c r="P88" s="37">
        <f t="shared" si="17"/>
        <v>10.09624</v>
      </c>
      <c r="Q88" s="37">
        <f t="shared" si="18"/>
        <v>5.645859999999999</v>
      </c>
      <c r="R88" s="37">
        <f t="shared" si="19"/>
        <v>7.2817800000000004</v>
      </c>
      <c r="S88" s="37">
        <f t="shared" si="20"/>
        <v>1.1761200000000001</v>
      </c>
      <c r="T88" s="37">
        <f t="shared" si="26"/>
        <v>24.2</v>
      </c>
    </row>
    <row r="89" spans="1:20">
      <c r="A89" s="8" t="s">
        <v>131</v>
      </c>
      <c r="B89" s="198">
        <v>24.2</v>
      </c>
      <c r="C89" s="198">
        <v>24.2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10.09624</v>
      </c>
      <c r="J89" s="21">
        <f t="shared" si="22"/>
        <v>5.645859999999999</v>
      </c>
      <c r="K89" s="21">
        <f t="shared" si="23"/>
        <v>7.2817800000000004</v>
      </c>
      <c r="L89" s="21">
        <f t="shared" si="24"/>
        <v>1.1761200000000001</v>
      </c>
      <c r="M89" s="159">
        <f t="shared" si="25"/>
        <v>24.2</v>
      </c>
      <c r="N89" s="22"/>
      <c r="P89" s="37">
        <f t="shared" si="17"/>
        <v>10.09624</v>
      </c>
      <c r="Q89" s="37">
        <f t="shared" si="18"/>
        <v>5.645859999999999</v>
      </c>
      <c r="R89" s="37">
        <f t="shared" si="19"/>
        <v>7.2817800000000004</v>
      </c>
      <c r="S89" s="37">
        <f t="shared" si="20"/>
        <v>1.1761200000000001</v>
      </c>
      <c r="T89" s="37">
        <f t="shared" si="26"/>
        <v>24.2</v>
      </c>
    </row>
    <row r="90" spans="1:20">
      <c r="A90" s="8" t="s">
        <v>132</v>
      </c>
      <c r="B90" s="198">
        <v>24.2</v>
      </c>
      <c r="C90" s="198">
        <v>24.2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10.09624</v>
      </c>
      <c r="J90" s="21">
        <f t="shared" si="22"/>
        <v>5.645859999999999</v>
      </c>
      <c r="K90" s="21">
        <f t="shared" si="23"/>
        <v>7.2817800000000004</v>
      </c>
      <c r="L90" s="21">
        <f t="shared" si="24"/>
        <v>1.1761200000000001</v>
      </c>
      <c r="M90" s="159">
        <f t="shared" si="25"/>
        <v>24.2</v>
      </c>
      <c r="N90" s="22"/>
      <c r="P90" s="37">
        <f t="shared" si="17"/>
        <v>10.09624</v>
      </c>
      <c r="Q90" s="37">
        <f t="shared" si="18"/>
        <v>5.645859999999999</v>
      </c>
      <c r="R90" s="37">
        <f t="shared" si="19"/>
        <v>7.2817800000000004</v>
      </c>
      <c r="S90" s="37">
        <f t="shared" si="20"/>
        <v>1.1761200000000001</v>
      </c>
      <c r="T90" s="37">
        <f t="shared" si="26"/>
        <v>24.2</v>
      </c>
    </row>
    <row r="91" spans="1:20">
      <c r="A91" s="8" t="s">
        <v>133</v>
      </c>
      <c r="B91" s="198">
        <v>24.2</v>
      </c>
      <c r="C91" s="198">
        <v>24.2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10.09624</v>
      </c>
      <c r="J91" s="21">
        <f t="shared" si="22"/>
        <v>5.645859999999999</v>
      </c>
      <c r="K91" s="21">
        <f t="shared" si="23"/>
        <v>7.2817800000000004</v>
      </c>
      <c r="L91" s="21">
        <f t="shared" si="24"/>
        <v>1.1761200000000001</v>
      </c>
      <c r="M91" s="159">
        <f t="shared" si="25"/>
        <v>24.2</v>
      </c>
      <c r="N91" s="22"/>
      <c r="P91" s="37">
        <f t="shared" si="17"/>
        <v>10.09624</v>
      </c>
      <c r="Q91" s="37">
        <f t="shared" si="18"/>
        <v>5.645859999999999</v>
      </c>
      <c r="R91" s="37">
        <f t="shared" si="19"/>
        <v>7.2817800000000004</v>
      </c>
      <c r="S91" s="37">
        <f t="shared" si="20"/>
        <v>1.1761200000000001</v>
      </c>
      <c r="T91" s="37">
        <f t="shared" si="26"/>
        <v>24.2</v>
      </c>
    </row>
    <row r="92" spans="1:20">
      <c r="A92" s="8" t="s">
        <v>134</v>
      </c>
      <c r="B92" s="198">
        <v>24.2</v>
      </c>
      <c r="C92" s="198">
        <v>24.2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10.09624</v>
      </c>
      <c r="J92" s="21">
        <f t="shared" si="22"/>
        <v>5.645859999999999</v>
      </c>
      <c r="K92" s="21">
        <f t="shared" si="23"/>
        <v>7.2817800000000004</v>
      </c>
      <c r="L92" s="21">
        <f t="shared" si="24"/>
        <v>1.1761200000000001</v>
      </c>
      <c r="M92" s="159">
        <f t="shared" si="25"/>
        <v>24.2</v>
      </c>
      <c r="N92" s="22"/>
      <c r="P92" s="37">
        <f t="shared" si="17"/>
        <v>10.09624</v>
      </c>
      <c r="Q92" s="37">
        <f t="shared" si="18"/>
        <v>5.645859999999999</v>
      </c>
      <c r="R92" s="37">
        <f t="shared" si="19"/>
        <v>7.2817800000000004</v>
      </c>
      <c r="S92" s="37">
        <f t="shared" si="20"/>
        <v>1.1761200000000001</v>
      </c>
      <c r="T92" s="37">
        <f t="shared" si="26"/>
        <v>24.2</v>
      </c>
    </row>
    <row r="93" spans="1:20">
      <c r="A93" s="8" t="s">
        <v>135</v>
      </c>
      <c r="B93" s="198">
        <v>24.2</v>
      </c>
      <c r="C93" s="198">
        <v>24.2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10.09624</v>
      </c>
      <c r="J93" s="21">
        <f t="shared" si="22"/>
        <v>5.645859999999999</v>
      </c>
      <c r="K93" s="21">
        <f t="shared" si="23"/>
        <v>7.2817800000000004</v>
      </c>
      <c r="L93" s="21">
        <f t="shared" si="24"/>
        <v>1.1761200000000001</v>
      </c>
      <c r="M93" s="159">
        <f t="shared" si="25"/>
        <v>24.2</v>
      </c>
      <c r="N93" s="22"/>
      <c r="P93" s="37">
        <f t="shared" si="17"/>
        <v>10.09624</v>
      </c>
      <c r="Q93" s="37">
        <f t="shared" si="18"/>
        <v>5.645859999999999</v>
      </c>
      <c r="R93" s="37">
        <f t="shared" si="19"/>
        <v>7.2817800000000004</v>
      </c>
      <c r="S93" s="37">
        <f t="shared" si="20"/>
        <v>1.1761200000000001</v>
      </c>
      <c r="T93" s="37">
        <f t="shared" si="26"/>
        <v>24.2</v>
      </c>
    </row>
    <row r="94" spans="1:20">
      <c r="A94" s="8" t="s">
        <v>136</v>
      </c>
      <c r="B94" s="198">
        <v>24.2</v>
      </c>
      <c r="C94" s="198">
        <v>24.2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10.09624</v>
      </c>
      <c r="J94" s="21">
        <f t="shared" si="22"/>
        <v>5.645859999999999</v>
      </c>
      <c r="K94" s="21">
        <f t="shared" si="23"/>
        <v>7.2817800000000004</v>
      </c>
      <c r="L94" s="21">
        <f t="shared" si="24"/>
        <v>1.1761200000000001</v>
      </c>
      <c r="M94" s="159">
        <f t="shared" si="25"/>
        <v>24.2</v>
      </c>
      <c r="N94" s="22"/>
      <c r="P94" s="37">
        <f t="shared" si="17"/>
        <v>10.09624</v>
      </c>
      <c r="Q94" s="37">
        <f t="shared" si="18"/>
        <v>5.645859999999999</v>
      </c>
      <c r="R94" s="37">
        <f t="shared" si="19"/>
        <v>7.2817800000000004</v>
      </c>
      <c r="S94" s="37">
        <f t="shared" si="20"/>
        <v>1.1761200000000001</v>
      </c>
      <c r="T94" s="37">
        <f t="shared" si="26"/>
        <v>24.2</v>
      </c>
    </row>
    <row r="95" spans="1:20">
      <c r="A95" s="8" t="s">
        <v>137</v>
      </c>
      <c r="B95" s="198">
        <v>24.2</v>
      </c>
      <c r="C95" s="198">
        <v>24.2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10.09624</v>
      </c>
      <c r="J95" s="21">
        <f t="shared" si="22"/>
        <v>5.645859999999999</v>
      </c>
      <c r="K95" s="21">
        <f t="shared" si="23"/>
        <v>7.2817800000000004</v>
      </c>
      <c r="L95" s="21">
        <f t="shared" si="24"/>
        <v>1.1761200000000001</v>
      </c>
      <c r="M95" s="159">
        <f t="shared" si="25"/>
        <v>24.2</v>
      </c>
      <c r="N95" s="22"/>
      <c r="P95" s="37">
        <f t="shared" si="17"/>
        <v>10.09624</v>
      </c>
      <c r="Q95" s="37">
        <f t="shared" si="18"/>
        <v>5.645859999999999</v>
      </c>
      <c r="R95" s="37">
        <f t="shared" si="19"/>
        <v>7.2817800000000004</v>
      </c>
      <c r="S95" s="37">
        <f t="shared" si="20"/>
        <v>1.1761200000000001</v>
      </c>
      <c r="T95" s="37">
        <f t="shared" si="26"/>
        <v>24.2</v>
      </c>
    </row>
    <row r="96" spans="1:20">
      <c r="A96" s="8" t="s">
        <v>138</v>
      </c>
      <c r="B96" s="198">
        <v>24.2</v>
      </c>
      <c r="C96" s="198">
        <v>24.2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10.09624</v>
      </c>
      <c r="J96" s="21">
        <f t="shared" si="22"/>
        <v>5.645859999999999</v>
      </c>
      <c r="K96" s="21">
        <f t="shared" si="23"/>
        <v>7.2817800000000004</v>
      </c>
      <c r="L96" s="21">
        <f t="shared" si="24"/>
        <v>1.1761200000000001</v>
      </c>
      <c r="M96" s="159">
        <f t="shared" si="25"/>
        <v>24.2</v>
      </c>
      <c r="N96" s="22"/>
      <c r="P96" s="37">
        <f t="shared" si="17"/>
        <v>10.09624</v>
      </c>
      <c r="Q96" s="37">
        <f t="shared" si="18"/>
        <v>5.645859999999999</v>
      </c>
      <c r="R96" s="37">
        <f t="shared" si="19"/>
        <v>7.2817800000000004</v>
      </c>
      <c r="S96" s="37">
        <f t="shared" si="20"/>
        <v>1.1761200000000001</v>
      </c>
      <c r="T96" s="37">
        <f t="shared" si="26"/>
        <v>24.2</v>
      </c>
    </row>
    <row r="97" spans="1:23">
      <c r="A97" s="8" t="s">
        <v>139</v>
      </c>
      <c r="B97" s="198">
        <v>24.2</v>
      </c>
      <c r="C97" s="198">
        <v>24.2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10.09624</v>
      </c>
      <c r="J97" s="21">
        <f t="shared" si="22"/>
        <v>5.645859999999999</v>
      </c>
      <c r="K97" s="21">
        <f t="shared" si="23"/>
        <v>7.2817800000000004</v>
      </c>
      <c r="L97" s="21">
        <f t="shared" si="24"/>
        <v>1.1761200000000001</v>
      </c>
      <c r="M97" s="159">
        <f t="shared" si="25"/>
        <v>24.2</v>
      </c>
      <c r="N97" s="22"/>
      <c r="P97" s="37">
        <f t="shared" si="17"/>
        <v>10.09624</v>
      </c>
      <c r="Q97" s="37">
        <f t="shared" si="18"/>
        <v>5.645859999999999</v>
      </c>
      <c r="R97" s="37">
        <f t="shared" si="19"/>
        <v>7.2817800000000004</v>
      </c>
      <c r="S97" s="37">
        <f t="shared" si="20"/>
        <v>1.1761200000000001</v>
      </c>
      <c r="T97" s="37">
        <f t="shared" si="26"/>
        <v>24.2</v>
      </c>
    </row>
    <row r="98" spans="1:23" ht="15.75" thickBot="1">
      <c r="A98" s="8" t="s">
        <v>140</v>
      </c>
      <c r="B98" s="198">
        <v>24.2</v>
      </c>
      <c r="C98" s="198">
        <v>24.2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10.09624</v>
      </c>
      <c r="J98" s="21">
        <f t="shared" si="22"/>
        <v>5.645859999999999</v>
      </c>
      <c r="K98" s="21">
        <f t="shared" si="23"/>
        <v>7.2817800000000004</v>
      </c>
      <c r="L98" s="21">
        <f t="shared" si="24"/>
        <v>1.1761200000000001</v>
      </c>
      <c r="M98" s="159">
        <f t="shared" si="25"/>
        <v>24.2</v>
      </c>
      <c r="N98" s="22"/>
      <c r="P98" s="37">
        <f t="shared" si="17"/>
        <v>10.09624</v>
      </c>
      <c r="Q98" s="37">
        <f t="shared" si="18"/>
        <v>5.645859999999999</v>
      </c>
      <c r="R98" s="37">
        <f t="shared" si="19"/>
        <v>7.2817800000000004</v>
      </c>
      <c r="S98" s="37">
        <f t="shared" si="20"/>
        <v>1.1761200000000001</v>
      </c>
      <c r="T98" s="37">
        <f t="shared" si="26"/>
        <v>24.2</v>
      </c>
    </row>
    <row r="99" spans="1:23" ht="15.75" thickBot="1">
      <c r="A99" s="8" t="s">
        <v>171</v>
      </c>
      <c r="B99" s="20">
        <f t="shared" ref="B99:H99" si="27">SUM(B3:B98)/4000</f>
        <v>0.57810000000000017</v>
      </c>
      <c r="C99" s="20">
        <f t="shared" si="27"/>
        <v>0.57795000000000019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0.24112073999999964</v>
      </c>
      <c r="J99" s="160">
        <f t="shared" ref="J99:L99" si="28">SUM(J3:J98)/4000</f>
        <v>0.13483573499999971</v>
      </c>
      <c r="K99" s="160">
        <f t="shared" si="28"/>
        <v>0.17390515500000014</v>
      </c>
      <c r="L99" s="160">
        <f t="shared" si="28"/>
        <v>2.8088369999999988E-2</v>
      </c>
      <c r="M99" s="161">
        <f>SUM(M3:M98)/4000</f>
        <v>0.57795000000000019</v>
      </c>
      <c r="N99" s="23"/>
      <c r="P99" s="37">
        <f>SUM(P3:P98)/4000</f>
        <v>0.24112073999999964</v>
      </c>
      <c r="Q99" s="37">
        <f t="shared" ref="Q99:S99" si="29">SUM(Q3:Q98)/4000</f>
        <v>0.13483573499999971</v>
      </c>
      <c r="R99" s="37">
        <f t="shared" si="29"/>
        <v>0.17390515500000014</v>
      </c>
      <c r="S99" s="37">
        <f t="shared" si="29"/>
        <v>2.8088369999999988E-2</v>
      </c>
      <c r="T99" s="37">
        <f t="shared" si="26"/>
        <v>0.57794999999999941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45229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442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>
        <v>0</v>
      </c>
      <c r="V3" s="74">
        <v>0</v>
      </c>
      <c r="W3">
        <v>0</v>
      </c>
      <c r="X3">
        <v>0</v>
      </c>
      <c r="Y3">
        <v>0</v>
      </c>
      <c r="Z3">
        <v>0</v>
      </c>
      <c r="AA3">
        <v>0</v>
      </c>
    </row>
    <row r="4" spans="1:27">
      <c r="D4" t="s">
        <v>442</v>
      </c>
      <c r="F4" t="s">
        <v>441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>
        <v>0</v>
      </c>
      <c r="V4" s="74">
        <v>0</v>
      </c>
      <c r="W4">
        <v>0</v>
      </c>
      <c r="X4">
        <v>0</v>
      </c>
      <c r="Y4">
        <v>0</v>
      </c>
      <c r="Z4">
        <v>0</v>
      </c>
      <c r="AA4">
        <v>0</v>
      </c>
    </row>
    <row r="5" spans="1:27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>
        <v>0</v>
      </c>
      <c r="V5" s="74">
        <v>0</v>
      </c>
      <c r="W5">
        <v>0</v>
      </c>
      <c r="X5">
        <v>0</v>
      </c>
      <c r="Y5">
        <v>0</v>
      </c>
      <c r="Z5">
        <v>0</v>
      </c>
      <c r="AA5">
        <v>0</v>
      </c>
    </row>
    <row r="6" spans="1:27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>
        <v>-8</v>
      </c>
      <c r="V6" s="74">
        <v>0</v>
      </c>
      <c r="W6">
        <v>0</v>
      </c>
      <c r="X6">
        <v>-8</v>
      </c>
      <c r="Y6">
        <v>0</v>
      </c>
      <c r="Z6">
        <v>0</v>
      </c>
      <c r="AA6">
        <v>0</v>
      </c>
    </row>
    <row r="7" spans="1:27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>
        <v>-23</v>
      </c>
      <c r="V7" s="74">
        <v>0</v>
      </c>
      <c r="W7">
        <v>0</v>
      </c>
      <c r="X7">
        <v>-23</v>
      </c>
      <c r="Y7">
        <v>0</v>
      </c>
      <c r="Z7">
        <v>0</v>
      </c>
      <c r="AA7">
        <v>0</v>
      </c>
    </row>
    <row r="8" spans="1:27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>
        <v>-42</v>
      </c>
      <c r="V8" s="74">
        <v>0</v>
      </c>
      <c r="W8">
        <v>0</v>
      </c>
      <c r="X8">
        <v>-33</v>
      </c>
      <c r="Y8">
        <v>0</v>
      </c>
      <c r="Z8">
        <v>0</v>
      </c>
      <c r="AA8">
        <v>-9</v>
      </c>
    </row>
    <row r="9" spans="1:27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>
        <v>-57</v>
      </c>
      <c r="V9" s="74">
        <v>0</v>
      </c>
      <c r="W9">
        <v>0</v>
      </c>
      <c r="X9">
        <v>-43</v>
      </c>
      <c r="Y9">
        <v>0</v>
      </c>
      <c r="Z9">
        <v>0</v>
      </c>
      <c r="AA9">
        <v>-14</v>
      </c>
    </row>
    <row r="10" spans="1:27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>
        <v>-78</v>
      </c>
      <c r="V10" s="74">
        <v>0</v>
      </c>
      <c r="W10">
        <v>0</v>
      </c>
      <c r="X10">
        <v>-58</v>
      </c>
      <c r="Y10">
        <v>0</v>
      </c>
      <c r="Z10">
        <v>0</v>
      </c>
      <c r="AA10">
        <v>-20</v>
      </c>
    </row>
    <row r="11" spans="1:27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>
        <v>-52</v>
      </c>
      <c r="V11" s="74">
        <v>0</v>
      </c>
      <c r="W11">
        <v>0</v>
      </c>
      <c r="X11">
        <v>-23</v>
      </c>
      <c r="Y11">
        <v>0</v>
      </c>
      <c r="Z11">
        <v>0</v>
      </c>
      <c r="AA11">
        <v>-29</v>
      </c>
    </row>
    <row r="12" spans="1:27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>
        <v>-137.81</v>
      </c>
      <c r="V12" s="74">
        <v>0</v>
      </c>
      <c r="W12">
        <v>0</v>
      </c>
      <c r="X12">
        <v>-50</v>
      </c>
      <c r="Y12">
        <v>0</v>
      </c>
      <c r="Z12">
        <v>0</v>
      </c>
      <c r="AA12">
        <v>-87.81</v>
      </c>
    </row>
    <row r="13" spans="1:27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>
        <v>-73</v>
      </c>
      <c r="V13" s="74">
        <v>0</v>
      </c>
      <c r="W13">
        <v>0</v>
      </c>
      <c r="X13">
        <v>-43</v>
      </c>
      <c r="Y13">
        <v>0</v>
      </c>
      <c r="Z13">
        <v>0</v>
      </c>
      <c r="AA13">
        <v>-30</v>
      </c>
    </row>
    <row r="14" spans="1:27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>
        <v>-75</v>
      </c>
      <c r="V14" s="74">
        <v>0</v>
      </c>
      <c r="W14">
        <v>0</v>
      </c>
      <c r="X14">
        <v>-43</v>
      </c>
      <c r="Y14">
        <v>0</v>
      </c>
      <c r="Z14">
        <v>0</v>
      </c>
      <c r="AA14">
        <v>-32</v>
      </c>
    </row>
    <row r="15" spans="1:27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>
        <v>-70</v>
      </c>
      <c r="V15" s="74">
        <v>0</v>
      </c>
      <c r="W15">
        <v>0</v>
      </c>
      <c r="X15">
        <v>-43</v>
      </c>
      <c r="Y15">
        <v>0</v>
      </c>
      <c r="Z15">
        <v>0</v>
      </c>
      <c r="AA15">
        <v>-27</v>
      </c>
    </row>
    <row r="16" spans="1:27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>
        <v>-40</v>
      </c>
      <c r="V16" s="74">
        <v>0</v>
      </c>
      <c r="W16">
        <v>0</v>
      </c>
      <c r="X16">
        <v>-33</v>
      </c>
      <c r="Y16">
        <v>0</v>
      </c>
      <c r="Z16">
        <v>0</v>
      </c>
      <c r="AA16">
        <v>-7</v>
      </c>
    </row>
    <row r="17" spans="7:27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>
        <v>-42</v>
      </c>
      <c r="V17" s="74">
        <v>0</v>
      </c>
      <c r="W17">
        <v>0</v>
      </c>
      <c r="X17">
        <v>-33</v>
      </c>
      <c r="Y17">
        <v>0</v>
      </c>
      <c r="Z17">
        <v>0</v>
      </c>
      <c r="AA17">
        <v>-9</v>
      </c>
    </row>
    <row r="18" spans="7:27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>
        <v>-35</v>
      </c>
      <c r="V18" s="74">
        <v>0</v>
      </c>
      <c r="W18">
        <v>0</v>
      </c>
      <c r="X18">
        <v>-28</v>
      </c>
      <c r="Y18">
        <v>0</v>
      </c>
      <c r="Z18">
        <v>0</v>
      </c>
      <c r="AA18">
        <v>-7</v>
      </c>
    </row>
    <row r="19" spans="7:27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>
        <v>-54</v>
      </c>
      <c r="V19" s="74">
        <v>0</v>
      </c>
      <c r="W19">
        <v>0</v>
      </c>
      <c r="X19">
        <v>-23</v>
      </c>
      <c r="Y19">
        <v>0</v>
      </c>
      <c r="Z19">
        <v>0</v>
      </c>
      <c r="AA19">
        <v>-31</v>
      </c>
    </row>
    <row r="20" spans="7:27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>
        <v>-39</v>
      </c>
      <c r="V20" s="74">
        <v>1.06</v>
      </c>
      <c r="W20">
        <v>0</v>
      </c>
      <c r="X20">
        <v>-18</v>
      </c>
      <c r="Y20">
        <v>0</v>
      </c>
      <c r="Z20">
        <v>1.06</v>
      </c>
      <c r="AA20">
        <v>-21</v>
      </c>
    </row>
    <row r="21" spans="7:27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>
        <v>-2</v>
      </c>
      <c r="V21" s="74">
        <v>2.13</v>
      </c>
      <c r="W21">
        <v>0</v>
      </c>
      <c r="X21">
        <v>0</v>
      </c>
      <c r="Y21">
        <v>0</v>
      </c>
      <c r="Z21">
        <v>2.13</v>
      </c>
      <c r="AA21">
        <v>-2</v>
      </c>
    </row>
    <row r="22" spans="7:27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>
        <v>0</v>
      </c>
      <c r="V22" s="74">
        <v>4.83</v>
      </c>
      <c r="W22">
        <v>0</v>
      </c>
      <c r="X22">
        <v>0</v>
      </c>
      <c r="Y22">
        <v>0</v>
      </c>
      <c r="Z22">
        <v>4.83</v>
      </c>
      <c r="AA22">
        <v>0</v>
      </c>
    </row>
    <row r="23" spans="7:27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>
        <v>-3</v>
      </c>
      <c r="V23" s="74">
        <v>4.83</v>
      </c>
      <c r="W23">
        <v>0</v>
      </c>
      <c r="X23">
        <v>-3</v>
      </c>
      <c r="Y23">
        <v>0</v>
      </c>
      <c r="Z23">
        <v>4.83</v>
      </c>
      <c r="AA23">
        <v>0</v>
      </c>
    </row>
    <row r="24" spans="7:27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>
        <v>0</v>
      </c>
      <c r="V24" s="74">
        <v>2.61</v>
      </c>
      <c r="W24">
        <v>0</v>
      </c>
      <c r="X24">
        <v>0</v>
      </c>
      <c r="Y24">
        <v>0</v>
      </c>
      <c r="Z24">
        <v>2.61</v>
      </c>
      <c r="AA24">
        <v>0</v>
      </c>
    </row>
    <row r="25" spans="7:27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>
        <v>-186.11</v>
      </c>
      <c r="V25" s="74">
        <v>4.45</v>
      </c>
      <c r="W25">
        <v>0</v>
      </c>
      <c r="X25">
        <v>0</v>
      </c>
      <c r="Y25">
        <v>0</v>
      </c>
      <c r="Z25">
        <v>4.45</v>
      </c>
      <c r="AA25">
        <v>-186.11</v>
      </c>
    </row>
    <row r="26" spans="7:27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>
        <v>-197</v>
      </c>
      <c r="V26" s="74">
        <v>4.45</v>
      </c>
      <c r="W26">
        <v>0</v>
      </c>
      <c r="X26">
        <v>0</v>
      </c>
      <c r="Y26">
        <v>0</v>
      </c>
      <c r="Z26">
        <v>4.45</v>
      </c>
      <c r="AA26">
        <v>-197</v>
      </c>
    </row>
    <row r="27" spans="7:27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>
        <v>0</v>
      </c>
      <c r="V27" s="74">
        <v>2.9</v>
      </c>
      <c r="W27">
        <v>0</v>
      </c>
      <c r="X27">
        <v>0</v>
      </c>
      <c r="Y27">
        <v>0</v>
      </c>
      <c r="Z27">
        <v>2.9</v>
      </c>
      <c r="AA27">
        <v>0</v>
      </c>
    </row>
    <row r="28" spans="7:27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>
        <v>0</v>
      </c>
      <c r="V28" s="74">
        <v>71.540000000000006</v>
      </c>
      <c r="W28">
        <v>66.709999999999994</v>
      </c>
      <c r="X28">
        <v>0</v>
      </c>
      <c r="Y28">
        <v>0</v>
      </c>
      <c r="Z28">
        <v>4.83</v>
      </c>
      <c r="AA28">
        <v>0</v>
      </c>
    </row>
    <row r="29" spans="7:27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>
        <v>0</v>
      </c>
      <c r="V29" s="74">
        <v>170.16</v>
      </c>
      <c r="W29">
        <v>165.33</v>
      </c>
      <c r="X29">
        <v>0</v>
      </c>
      <c r="Y29">
        <v>0</v>
      </c>
      <c r="Z29">
        <v>4.83</v>
      </c>
      <c r="AA29">
        <v>0</v>
      </c>
    </row>
    <row r="30" spans="7:27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>
        <v>0</v>
      </c>
      <c r="V30" s="74">
        <v>233.97</v>
      </c>
      <c r="W30">
        <v>229.14</v>
      </c>
      <c r="X30">
        <v>0</v>
      </c>
      <c r="Y30">
        <v>0</v>
      </c>
      <c r="Z30">
        <v>4.83</v>
      </c>
      <c r="AA30">
        <v>0</v>
      </c>
    </row>
    <row r="31" spans="7:27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>
        <v>0</v>
      </c>
      <c r="V31" s="74">
        <v>167.26</v>
      </c>
      <c r="W31">
        <v>162.43</v>
      </c>
      <c r="X31">
        <v>0</v>
      </c>
      <c r="Y31">
        <v>0</v>
      </c>
      <c r="Z31">
        <v>4.83</v>
      </c>
      <c r="AA31">
        <v>0</v>
      </c>
    </row>
    <row r="32" spans="7:27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>
        <v>0</v>
      </c>
      <c r="V32" s="74">
        <v>234.45</v>
      </c>
      <c r="W32">
        <v>230.1</v>
      </c>
      <c r="X32">
        <v>0</v>
      </c>
      <c r="Y32">
        <v>0</v>
      </c>
      <c r="Z32">
        <v>4.3499999999999996</v>
      </c>
      <c r="AA32">
        <v>0</v>
      </c>
    </row>
    <row r="33" spans="7:27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>
        <v>0</v>
      </c>
      <c r="V33" s="74">
        <v>242.96</v>
      </c>
      <c r="W33">
        <v>241.7</v>
      </c>
      <c r="X33">
        <v>0</v>
      </c>
      <c r="Y33">
        <v>0</v>
      </c>
      <c r="Z33">
        <v>1.26</v>
      </c>
      <c r="AA33">
        <v>0</v>
      </c>
    </row>
    <row r="34" spans="7:27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>
        <v>0</v>
      </c>
      <c r="V34" s="74">
        <v>220.91</v>
      </c>
      <c r="W34">
        <v>220.43</v>
      </c>
      <c r="X34">
        <v>0</v>
      </c>
      <c r="Y34">
        <v>0</v>
      </c>
      <c r="Z34">
        <v>0.48</v>
      </c>
      <c r="AA34">
        <v>0</v>
      </c>
    </row>
    <row r="35" spans="7:27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>
        <v>0</v>
      </c>
      <c r="V35" s="74">
        <v>250.59</v>
      </c>
      <c r="W35">
        <v>250.4</v>
      </c>
      <c r="X35">
        <v>0</v>
      </c>
      <c r="Y35">
        <v>0</v>
      </c>
      <c r="Z35">
        <v>0.19</v>
      </c>
      <c r="AA35">
        <v>0</v>
      </c>
    </row>
    <row r="36" spans="7:27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>
        <v>-18</v>
      </c>
      <c r="V36" s="74">
        <v>220.62</v>
      </c>
      <c r="W36">
        <v>216.56</v>
      </c>
      <c r="X36">
        <v>0</v>
      </c>
      <c r="Y36">
        <v>0</v>
      </c>
      <c r="Z36">
        <v>4.0599999999999996</v>
      </c>
      <c r="AA36">
        <v>-18</v>
      </c>
    </row>
    <row r="37" spans="7:27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>
        <v>-39</v>
      </c>
      <c r="V37" s="74">
        <v>131.47999999999999</v>
      </c>
      <c r="W37">
        <v>129.55000000000001</v>
      </c>
      <c r="X37">
        <v>0</v>
      </c>
      <c r="Y37">
        <v>0</v>
      </c>
      <c r="Z37">
        <v>1.93</v>
      </c>
      <c r="AA37">
        <v>-39</v>
      </c>
    </row>
    <row r="38" spans="7:27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>
        <v>-18</v>
      </c>
      <c r="V38" s="74">
        <v>37.61</v>
      </c>
      <c r="W38">
        <v>34.81</v>
      </c>
      <c r="X38">
        <v>0</v>
      </c>
      <c r="Y38">
        <v>0</v>
      </c>
      <c r="Z38">
        <v>2.8</v>
      </c>
      <c r="AA38">
        <v>-18</v>
      </c>
    </row>
    <row r="39" spans="7:27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>
        <v>-21</v>
      </c>
      <c r="V39" s="74">
        <v>41.57</v>
      </c>
      <c r="W39">
        <v>36.74</v>
      </c>
      <c r="X39">
        <v>-3</v>
      </c>
      <c r="Y39">
        <v>0</v>
      </c>
      <c r="Z39">
        <v>4.83</v>
      </c>
      <c r="AA39">
        <v>-18</v>
      </c>
    </row>
    <row r="40" spans="7:27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>
        <v>0</v>
      </c>
      <c r="V40" s="74">
        <v>55.11</v>
      </c>
      <c r="W40">
        <v>50.28</v>
      </c>
      <c r="X40">
        <v>0</v>
      </c>
      <c r="Y40">
        <v>0</v>
      </c>
      <c r="Z40">
        <v>4.83</v>
      </c>
      <c r="AA40">
        <v>0</v>
      </c>
    </row>
    <row r="41" spans="7:27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>
        <v>0</v>
      </c>
      <c r="V41" s="74">
        <v>54.14</v>
      </c>
      <c r="W41">
        <v>54.14</v>
      </c>
      <c r="X41">
        <v>0</v>
      </c>
      <c r="Y41">
        <v>0</v>
      </c>
      <c r="Z41">
        <v>0</v>
      </c>
      <c r="AA41">
        <v>0</v>
      </c>
    </row>
    <row r="42" spans="7:27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>
        <v>0</v>
      </c>
      <c r="V42" s="74">
        <v>104.41</v>
      </c>
      <c r="W42">
        <v>104.41</v>
      </c>
      <c r="X42">
        <v>0</v>
      </c>
      <c r="Y42">
        <v>0</v>
      </c>
      <c r="Z42">
        <v>0</v>
      </c>
      <c r="AA42">
        <v>0</v>
      </c>
    </row>
    <row r="43" spans="7:27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>
        <v>0</v>
      </c>
      <c r="V43" s="74">
        <v>138.25</v>
      </c>
      <c r="W43">
        <v>138.25</v>
      </c>
      <c r="X43">
        <v>0</v>
      </c>
      <c r="Y43">
        <v>0</v>
      </c>
      <c r="Z43">
        <v>0</v>
      </c>
      <c r="AA43">
        <v>0</v>
      </c>
    </row>
    <row r="44" spans="7:27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>
        <v>0</v>
      </c>
      <c r="V44" s="74">
        <v>143.09</v>
      </c>
      <c r="W44">
        <v>143.09</v>
      </c>
      <c r="X44">
        <v>0</v>
      </c>
      <c r="Y44">
        <v>0</v>
      </c>
      <c r="Z44">
        <v>0</v>
      </c>
      <c r="AA44">
        <v>0</v>
      </c>
    </row>
    <row r="45" spans="7:27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>
        <v>0</v>
      </c>
      <c r="V45" s="74">
        <v>130.52000000000001</v>
      </c>
      <c r="W45">
        <v>130.52000000000001</v>
      </c>
      <c r="X45">
        <v>0</v>
      </c>
      <c r="Y45">
        <v>0</v>
      </c>
      <c r="Z45">
        <v>0</v>
      </c>
      <c r="AA45">
        <v>0</v>
      </c>
    </row>
    <row r="46" spans="7:27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>
        <v>0</v>
      </c>
      <c r="V46" s="74">
        <v>145.02000000000001</v>
      </c>
      <c r="W46">
        <v>145.02000000000001</v>
      </c>
      <c r="X46">
        <v>0</v>
      </c>
      <c r="Y46">
        <v>0</v>
      </c>
      <c r="Z46">
        <v>0</v>
      </c>
      <c r="AA46">
        <v>0</v>
      </c>
    </row>
    <row r="47" spans="7:27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>
        <v>0</v>
      </c>
      <c r="V47" s="74">
        <v>202.06</v>
      </c>
      <c r="W47">
        <v>202.06</v>
      </c>
      <c r="X47">
        <v>0</v>
      </c>
      <c r="Y47">
        <v>0</v>
      </c>
      <c r="Z47">
        <v>0</v>
      </c>
      <c r="AA47">
        <v>0</v>
      </c>
    </row>
    <row r="48" spans="7:27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>
        <v>0</v>
      </c>
      <c r="V48" s="74">
        <v>195.29</v>
      </c>
      <c r="W48">
        <v>195.29</v>
      </c>
      <c r="X48">
        <v>0</v>
      </c>
      <c r="Y48">
        <v>0</v>
      </c>
      <c r="Z48">
        <v>0</v>
      </c>
      <c r="AA48">
        <v>0</v>
      </c>
    </row>
    <row r="49" spans="7:27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>
        <v>0</v>
      </c>
      <c r="V49" s="74">
        <v>194.33</v>
      </c>
      <c r="W49">
        <v>194.33</v>
      </c>
      <c r="X49">
        <v>0</v>
      </c>
      <c r="Y49">
        <v>0</v>
      </c>
      <c r="Z49">
        <v>0</v>
      </c>
      <c r="AA49">
        <v>0</v>
      </c>
    </row>
    <row r="50" spans="7:27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>
        <v>0</v>
      </c>
      <c r="V50" s="74">
        <v>199.16</v>
      </c>
      <c r="W50">
        <v>199.16</v>
      </c>
      <c r="X50">
        <v>0</v>
      </c>
      <c r="Y50">
        <v>0</v>
      </c>
      <c r="Z50">
        <v>0</v>
      </c>
      <c r="AA50">
        <v>0</v>
      </c>
    </row>
    <row r="51" spans="7:27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>
        <v>0</v>
      </c>
      <c r="V51" s="74">
        <v>203.99</v>
      </c>
      <c r="W51">
        <v>203.99</v>
      </c>
      <c r="X51">
        <v>0</v>
      </c>
      <c r="Y51">
        <v>0</v>
      </c>
      <c r="Z51">
        <v>0</v>
      </c>
      <c r="AA51">
        <v>0</v>
      </c>
    </row>
    <row r="52" spans="7:27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>
        <v>0</v>
      </c>
      <c r="V52" s="74">
        <v>191.43</v>
      </c>
      <c r="W52">
        <v>191.43</v>
      </c>
      <c r="X52">
        <v>0</v>
      </c>
      <c r="Y52">
        <v>0</v>
      </c>
      <c r="Z52">
        <v>0</v>
      </c>
      <c r="AA52">
        <v>0</v>
      </c>
    </row>
    <row r="53" spans="7:27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>
        <v>-18</v>
      </c>
      <c r="V53" s="74">
        <v>196.26</v>
      </c>
      <c r="W53">
        <v>196.26</v>
      </c>
      <c r="X53">
        <v>-18</v>
      </c>
      <c r="Y53">
        <v>0</v>
      </c>
      <c r="Z53">
        <v>0</v>
      </c>
      <c r="AA53">
        <v>0</v>
      </c>
    </row>
    <row r="54" spans="7:27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>
        <v>-28</v>
      </c>
      <c r="V54" s="74">
        <v>184.66</v>
      </c>
      <c r="W54">
        <v>184.66</v>
      </c>
      <c r="X54">
        <v>-28</v>
      </c>
      <c r="Y54">
        <v>0</v>
      </c>
      <c r="Z54">
        <v>0</v>
      </c>
      <c r="AA54">
        <v>0</v>
      </c>
    </row>
    <row r="55" spans="7:27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>
        <v>0</v>
      </c>
      <c r="V55" s="74">
        <v>138.25</v>
      </c>
      <c r="W55">
        <v>138.25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>
        <v>-1</v>
      </c>
      <c r="V56" s="74">
        <v>112.15</v>
      </c>
      <c r="W56">
        <v>112.15</v>
      </c>
      <c r="X56">
        <v>-1</v>
      </c>
      <c r="Y56">
        <v>0</v>
      </c>
      <c r="Z56">
        <v>0</v>
      </c>
      <c r="AA56">
        <v>0</v>
      </c>
    </row>
    <row r="57" spans="7:27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>
        <v>-34.799999999999997</v>
      </c>
      <c r="V57" s="74">
        <v>136.32</v>
      </c>
      <c r="W57">
        <v>136.32</v>
      </c>
      <c r="X57">
        <v>-34.799999999999997</v>
      </c>
      <c r="Y57">
        <v>0</v>
      </c>
      <c r="Z57">
        <v>0</v>
      </c>
      <c r="AA57">
        <v>0</v>
      </c>
    </row>
    <row r="58" spans="7:27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>
        <v>-86.93</v>
      </c>
      <c r="V58" s="74">
        <v>148.88999999999999</v>
      </c>
      <c r="W58">
        <v>148.88999999999999</v>
      </c>
      <c r="X58">
        <v>-86.93</v>
      </c>
      <c r="Y58">
        <v>0</v>
      </c>
      <c r="Z58">
        <v>0</v>
      </c>
      <c r="AA58">
        <v>0</v>
      </c>
    </row>
    <row r="59" spans="7:27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>
        <v>-73</v>
      </c>
      <c r="V59" s="74">
        <v>167.26</v>
      </c>
      <c r="W59">
        <v>167.26</v>
      </c>
      <c r="X59">
        <v>-73</v>
      </c>
      <c r="Y59">
        <v>0</v>
      </c>
      <c r="Z59">
        <v>0</v>
      </c>
      <c r="AA59">
        <v>0</v>
      </c>
    </row>
    <row r="60" spans="7:27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>
        <v>0</v>
      </c>
      <c r="V60" s="74">
        <v>129.55000000000001</v>
      </c>
      <c r="W60">
        <v>129.55000000000001</v>
      </c>
      <c r="X60">
        <v>0</v>
      </c>
      <c r="Y60">
        <v>0</v>
      </c>
      <c r="Z60">
        <v>0</v>
      </c>
      <c r="AA60">
        <v>0</v>
      </c>
    </row>
    <row r="61" spans="7:27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>
        <v>0</v>
      </c>
      <c r="V61" s="74">
        <v>176.92</v>
      </c>
      <c r="W61">
        <v>176.92</v>
      </c>
      <c r="X61">
        <v>0</v>
      </c>
      <c r="Y61">
        <v>0</v>
      </c>
      <c r="Z61">
        <v>0</v>
      </c>
      <c r="AA61">
        <v>0</v>
      </c>
    </row>
    <row r="62" spans="7:27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>
        <v>0</v>
      </c>
      <c r="V62" s="74">
        <v>206.9</v>
      </c>
      <c r="W62">
        <v>206.9</v>
      </c>
      <c r="X62">
        <v>0</v>
      </c>
      <c r="Y62">
        <v>0</v>
      </c>
      <c r="Z62">
        <v>0</v>
      </c>
      <c r="AA62">
        <v>0</v>
      </c>
    </row>
    <row r="63" spans="7:27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>
        <v>0</v>
      </c>
      <c r="V63" s="74">
        <v>215.6</v>
      </c>
      <c r="W63">
        <v>215.6</v>
      </c>
      <c r="X63">
        <v>0</v>
      </c>
      <c r="Y63">
        <v>0</v>
      </c>
      <c r="Z63">
        <v>0</v>
      </c>
      <c r="AA63">
        <v>0</v>
      </c>
    </row>
    <row r="64" spans="7:27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>
        <v>0</v>
      </c>
      <c r="V64" s="74">
        <v>261.04000000000002</v>
      </c>
      <c r="W64">
        <v>261.04000000000002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>
        <v>0</v>
      </c>
      <c r="V65" s="74">
        <v>311.5</v>
      </c>
      <c r="W65">
        <v>308.41000000000003</v>
      </c>
      <c r="X65">
        <v>0</v>
      </c>
      <c r="Y65">
        <v>0</v>
      </c>
      <c r="Z65">
        <v>3.09</v>
      </c>
      <c r="AA65">
        <v>0</v>
      </c>
    </row>
    <row r="66" spans="7:27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>
        <v>0</v>
      </c>
      <c r="V66" s="74">
        <v>337.41</v>
      </c>
      <c r="W66">
        <v>337.41</v>
      </c>
      <c r="X66">
        <v>0</v>
      </c>
      <c r="Y66">
        <v>0</v>
      </c>
      <c r="Z66">
        <v>0</v>
      </c>
      <c r="AA66">
        <v>0</v>
      </c>
    </row>
    <row r="67" spans="7:27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>
        <v>0</v>
      </c>
      <c r="V67" s="74">
        <v>359.65</v>
      </c>
      <c r="W67">
        <v>359.65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>
        <v>-94</v>
      </c>
      <c r="V68" s="74">
        <v>419.59</v>
      </c>
      <c r="W68">
        <v>419.59</v>
      </c>
      <c r="X68">
        <v>0</v>
      </c>
      <c r="Y68">
        <v>-36</v>
      </c>
      <c r="Z68">
        <v>0</v>
      </c>
      <c r="AA68">
        <v>-58</v>
      </c>
    </row>
    <row r="69" spans="7:27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>
        <v>-103</v>
      </c>
      <c r="V69" s="74">
        <v>430.81</v>
      </c>
      <c r="W69">
        <v>430.81</v>
      </c>
      <c r="X69">
        <v>0</v>
      </c>
      <c r="Y69">
        <v>-46</v>
      </c>
      <c r="Z69">
        <v>0</v>
      </c>
      <c r="AA69">
        <v>-57</v>
      </c>
    </row>
    <row r="70" spans="7:27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>
        <v>-76</v>
      </c>
      <c r="V70" s="74">
        <v>488</v>
      </c>
      <c r="W70">
        <v>488</v>
      </c>
      <c r="X70">
        <v>0</v>
      </c>
      <c r="Y70">
        <v>-46</v>
      </c>
      <c r="Z70">
        <v>0</v>
      </c>
      <c r="AA70">
        <v>-30</v>
      </c>
    </row>
    <row r="71" spans="7:27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>
        <v>-51</v>
      </c>
      <c r="V71" s="74">
        <v>336.2</v>
      </c>
      <c r="W71">
        <v>328.51</v>
      </c>
      <c r="X71">
        <v>5.18</v>
      </c>
      <c r="Y71">
        <v>-46</v>
      </c>
      <c r="Z71">
        <v>2.5099999999999998</v>
      </c>
      <c r="AA71">
        <v>-5</v>
      </c>
    </row>
    <row r="72" spans="7:27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>
        <v>-46</v>
      </c>
      <c r="V72" s="74">
        <v>256.75</v>
      </c>
      <c r="W72">
        <v>248.16</v>
      </c>
      <c r="X72">
        <v>7.04</v>
      </c>
      <c r="Y72">
        <v>-46</v>
      </c>
      <c r="Z72">
        <v>1.55</v>
      </c>
      <c r="AA72">
        <v>0</v>
      </c>
    </row>
    <row r="73" spans="7:27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>
        <v>-46</v>
      </c>
      <c r="V73" s="74">
        <v>261.61</v>
      </c>
      <c r="W73">
        <v>244.38</v>
      </c>
      <c r="X73">
        <v>15.87</v>
      </c>
      <c r="Y73">
        <v>-46</v>
      </c>
      <c r="Z73">
        <v>1.36</v>
      </c>
      <c r="AA73">
        <v>0</v>
      </c>
    </row>
    <row r="74" spans="7:27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>
        <v>-46</v>
      </c>
      <c r="V74" s="74">
        <v>156.51</v>
      </c>
      <c r="W74">
        <v>145.59</v>
      </c>
      <c r="X74">
        <v>10.119999999999999</v>
      </c>
      <c r="Y74">
        <v>-46</v>
      </c>
      <c r="Z74">
        <v>0.8</v>
      </c>
      <c r="AA74">
        <v>0</v>
      </c>
    </row>
    <row r="75" spans="7:27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>
        <v>-46</v>
      </c>
      <c r="V75" s="74">
        <v>271.62</v>
      </c>
      <c r="W75">
        <v>217.13</v>
      </c>
      <c r="X75">
        <v>52.56</v>
      </c>
      <c r="Y75">
        <v>-46</v>
      </c>
      <c r="Z75">
        <v>1.93</v>
      </c>
      <c r="AA75">
        <v>0</v>
      </c>
    </row>
    <row r="76" spans="7:27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>
        <v>-46</v>
      </c>
      <c r="V76" s="74">
        <v>288.67</v>
      </c>
      <c r="W76">
        <v>239.21</v>
      </c>
      <c r="X76">
        <v>48.34</v>
      </c>
      <c r="Y76">
        <v>-46</v>
      </c>
      <c r="Z76">
        <v>1.1200000000000001</v>
      </c>
      <c r="AA76">
        <v>0</v>
      </c>
    </row>
    <row r="77" spans="7:27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>
        <v>-46</v>
      </c>
      <c r="V77" s="74">
        <v>298.42</v>
      </c>
      <c r="W77">
        <v>243.36</v>
      </c>
      <c r="X77">
        <v>52</v>
      </c>
      <c r="Y77">
        <v>-46</v>
      </c>
      <c r="Z77">
        <v>3.06</v>
      </c>
      <c r="AA77">
        <v>0</v>
      </c>
    </row>
    <row r="78" spans="7:27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>
        <v>-66</v>
      </c>
      <c r="V78" s="74">
        <v>316.63</v>
      </c>
      <c r="W78">
        <v>258.14999999999998</v>
      </c>
      <c r="X78">
        <v>56.1</v>
      </c>
      <c r="Y78">
        <v>-46</v>
      </c>
      <c r="Z78">
        <v>2.38</v>
      </c>
      <c r="AA78">
        <v>-20</v>
      </c>
    </row>
    <row r="79" spans="7:27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>
        <v>-56</v>
      </c>
      <c r="V79" s="74">
        <v>313.05</v>
      </c>
      <c r="W79">
        <v>272.63</v>
      </c>
      <c r="X79">
        <v>37.71</v>
      </c>
      <c r="Y79">
        <v>-36</v>
      </c>
      <c r="Z79">
        <v>2.71</v>
      </c>
      <c r="AA79">
        <v>-20</v>
      </c>
    </row>
    <row r="80" spans="7:27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>
        <v>0</v>
      </c>
      <c r="V80" s="74">
        <v>276.02</v>
      </c>
      <c r="W80">
        <v>253.3</v>
      </c>
      <c r="X80">
        <v>20.010000000000002</v>
      </c>
      <c r="Y80">
        <v>0</v>
      </c>
      <c r="Z80">
        <v>2.71</v>
      </c>
      <c r="AA80">
        <v>0</v>
      </c>
    </row>
    <row r="81" spans="7:27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>
        <v>-102.99</v>
      </c>
      <c r="V81" s="74">
        <v>357.72</v>
      </c>
      <c r="W81">
        <v>321.95</v>
      </c>
      <c r="X81">
        <v>30.94</v>
      </c>
      <c r="Y81">
        <v>0</v>
      </c>
      <c r="Z81">
        <v>4.83</v>
      </c>
      <c r="AA81">
        <v>-102.99</v>
      </c>
    </row>
    <row r="82" spans="7:27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>
        <v>0</v>
      </c>
      <c r="V82" s="74">
        <v>306.57</v>
      </c>
      <c r="W82">
        <v>301.64</v>
      </c>
      <c r="X82">
        <v>0.1</v>
      </c>
      <c r="Y82">
        <v>0</v>
      </c>
      <c r="Z82">
        <v>4.83</v>
      </c>
      <c r="AA82">
        <v>0</v>
      </c>
    </row>
    <row r="83" spans="7:27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>
        <v>0</v>
      </c>
      <c r="V83" s="74">
        <v>280.37</v>
      </c>
      <c r="W83">
        <v>275.54000000000002</v>
      </c>
      <c r="X83">
        <v>0</v>
      </c>
      <c r="Y83">
        <v>0</v>
      </c>
      <c r="Z83">
        <v>4.83</v>
      </c>
      <c r="AA83">
        <v>0</v>
      </c>
    </row>
    <row r="84" spans="7:27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>
        <v>0</v>
      </c>
      <c r="V84" s="74">
        <v>302.61</v>
      </c>
      <c r="W84">
        <v>297.77999999999997</v>
      </c>
      <c r="X84">
        <v>0</v>
      </c>
      <c r="Y84">
        <v>0</v>
      </c>
      <c r="Z84">
        <v>4.83</v>
      </c>
      <c r="AA84">
        <v>0</v>
      </c>
    </row>
    <row r="85" spans="7:27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>
        <v>0</v>
      </c>
      <c r="V85" s="74">
        <v>317.11</v>
      </c>
      <c r="W85">
        <v>312.27999999999997</v>
      </c>
      <c r="X85">
        <v>0</v>
      </c>
      <c r="Y85">
        <v>0</v>
      </c>
      <c r="Z85">
        <v>4.83</v>
      </c>
      <c r="AA85">
        <v>0</v>
      </c>
    </row>
    <row r="86" spans="7:27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>
        <v>0</v>
      </c>
      <c r="V86" s="74">
        <v>314.20999999999998</v>
      </c>
      <c r="W86">
        <v>309.38</v>
      </c>
      <c r="X86">
        <v>0</v>
      </c>
      <c r="Y86">
        <v>0</v>
      </c>
      <c r="Z86">
        <v>4.83</v>
      </c>
      <c r="AA86">
        <v>0</v>
      </c>
    </row>
    <row r="87" spans="7:27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>
        <v>0</v>
      </c>
      <c r="V87" s="74">
        <v>299.70999999999998</v>
      </c>
      <c r="W87">
        <v>294.88</v>
      </c>
      <c r="X87">
        <v>0</v>
      </c>
      <c r="Y87">
        <v>0</v>
      </c>
      <c r="Z87">
        <v>4.83</v>
      </c>
      <c r="AA87">
        <v>0</v>
      </c>
    </row>
    <row r="88" spans="7:27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>
        <v>-18</v>
      </c>
      <c r="V88" s="74">
        <v>293.91000000000003</v>
      </c>
      <c r="W88">
        <v>289.08</v>
      </c>
      <c r="X88">
        <v>0</v>
      </c>
      <c r="Y88">
        <v>0</v>
      </c>
      <c r="Z88">
        <v>4.83</v>
      </c>
      <c r="AA88">
        <v>-18</v>
      </c>
    </row>
    <row r="89" spans="7:27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>
        <v>0</v>
      </c>
      <c r="V89" s="74">
        <v>281.73</v>
      </c>
      <c r="W89">
        <v>278.44</v>
      </c>
      <c r="X89">
        <v>0</v>
      </c>
      <c r="Y89">
        <v>0</v>
      </c>
      <c r="Z89">
        <v>3.29</v>
      </c>
      <c r="AA89">
        <v>0</v>
      </c>
    </row>
    <row r="90" spans="7:27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>
        <v>0</v>
      </c>
      <c r="V90" s="74">
        <v>266.55</v>
      </c>
      <c r="W90">
        <v>263.94</v>
      </c>
      <c r="X90">
        <v>0</v>
      </c>
      <c r="Y90">
        <v>0</v>
      </c>
      <c r="Z90">
        <v>2.61</v>
      </c>
      <c r="AA90">
        <v>0</v>
      </c>
    </row>
    <row r="91" spans="7:27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>
        <v>0</v>
      </c>
      <c r="V91" s="74">
        <v>425.39</v>
      </c>
      <c r="W91">
        <v>420.56</v>
      </c>
      <c r="X91">
        <v>0</v>
      </c>
      <c r="Y91">
        <v>0</v>
      </c>
      <c r="Z91">
        <v>4.83</v>
      </c>
      <c r="AA91">
        <v>0</v>
      </c>
    </row>
    <row r="92" spans="7:27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>
        <v>0</v>
      </c>
      <c r="V92" s="74">
        <v>395.9</v>
      </c>
      <c r="W92">
        <v>394.45</v>
      </c>
      <c r="X92">
        <v>0</v>
      </c>
      <c r="Y92">
        <v>0</v>
      </c>
      <c r="Z92">
        <v>1.45</v>
      </c>
      <c r="AA92">
        <v>0</v>
      </c>
    </row>
    <row r="93" spans="7:27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>
        <v>0</v>
      </c>
      <c r="V93" s="74">
        <v>383.82</v>
      </c>
      <c r="W93">
        <v>378.99</v>
      </c>
      <c r="X93">
        <v>0</v>
      </c>
      <c r="Y93">
        <v>0</v>
      </c>
      <c r="Z93">
        <v>4.83</v>
      </c>
      <c r="AA93">
        <v>0</v>
      </c>
    </row>
    <row r="94" spans="7:27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>
        <v>0</v>
      </c>
      <c r="V94" s="74">
        <v>348.05</v>
      </c>
      <c r="W94">
        <v>343.22</v>
      </c>
      <c r="X94">
        <v>0</v>
      </c>
      <c r="Y94">
        <v>0</v>
      </c>
      <c r="Z94">
        <v>4.83</v>
      </c>
      <c r="AA94">
        <v>0</v>
      </c>
    </row>
    <row r="95" spans="7:27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>
        <v>0</v>
      </c>
      <c r="V95" s="74">
        <v>328.71</v>
      </c>
      <c r="W95">
        <v>323.88</v>
      </c>
      <c r="X95">
        <v>0</v>
      </c>
      <c r="Y95">
        <v>0</v>
      </c>
      <c r="Z95">
        <v>4.83</v>
      </c>
      <c r="AA95">
        <v>0</v>
      </c>
    </row>
    <row r="96" spans="7:27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>
        <v>0</v>
      </c>
      <c r="V96" s="74">
        <v>280.66000000000003</v>
      </c>
      <c r="W96">
        <v>278.44</v>
      </c>
      <c r="X96">
        <v>0</v>
      </c>
      <c r="Y96">
        <v>0</v>
      </c>
      <c r="Z96">
        <v>2.2200000000000002</v>
      </c>
      <c r="AA96">
        <v>0</v>
      </c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>
        <v>0</v>
      </c>
      <c r="V97" s="74">
        <v>251.75</v>
      </c>
      <c r="W97">
        <v>249.43</v>
      </c>
      <c r="X97">
        <v>0</v>
      </c>
      <c r="Y97">
        <v>0</v>
      </c>
      <c r="Z97">
        <v>2.3199999999999998</v>
      </c>
      <c r="AA97">
        <v>0</v>
      </c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>
        <v>0</v>
      </c>
      <c r="V98" s="74">
        <v>218.59</v>
      </c>
      <c r="W98">
        <v>218.49</v>
      </c>
      <c r="X98">
        <v>0</v>
      </c>
      <c r="Y98">
        <v>0</v>
      </c>
      <c r="Z98">
        <v>0.1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-0.59865999999999997</v>
      </c>
      <c r="V99" s="70">
        <f t="shared" si="1"/>
        <v>4.2141949999999984</v>
      </c>
      <c r="W99">
        <f t="shared" si="1"/>
        <v>4.0890824999999991</v>
      </c>
      <c r="X99">
        <f t="shared" si="1"/>
        <v>-0.10344</v>
      </c>
      <c r="Y99">
        <f t="shared" si="1"/>
        <v>-0.13300000000000001</v>
      </c>
      <c r="Z99">
        <f t="shared" si="1"/>
        <v>4.1120000000000004E-2</v>
      </c>
      <c r="AA99">
        <f t="shared" si="1"/>
        <v>-0.27822750000000002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6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527</v>
      </c>
      <c r="X1" t="s">
        <v>528</v>
      </c>
      <c r="Y1" t="s">
        <v>529</v>
      </c>
      <c r="Z1" t="s">
        <v>145</v>
      </c>
      <c r="AA1" t="s">
        <v>145</v>
      </c>
      <c r="AB1" t="s">
        <v>531</v>
      </c>
      <c r="AC1" t="s">
        <v>145</v>
      </c>
      <c r="AD1" t="s">
        <v>146</v>
      </c>
      <c r="AE1" t="s">
        <v>532</v>
      </c>
      <c r="AF1" t="s">
        <v>146</v>
      </c>
      <c r="AG1" t="s">
        <v>146</v>
      </c>
      <c r="AH1" t="s">
        <v>535</v>
      </c>
      <c r="AI1" t="s">
        <v>146</v>
      </c>
      <c r="AJ1" t="s">
        <v>536</v>
      </c>
    </row>
    <row r="2" spans="1:3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45229</v>
      </c>
      <c r="W2" s="28" t="s">
        <v>370</v>
      </c>
      <c r="X2" t="s">
        <v>358</v>
      </c>
      <c r="Y2" t="s">
        <v>149</v>
      </c>
      <c r="Z2" t="s">
        <v>530</v>
      </c>
      <c r="AA2" t="s">
        <v>530</v>
      </c>
      <c r="AB2" t="s">
        <v>148</v>
      </c>
      <c r="AC2" t="s">
        <v>530</v>
      </c>
      <c r="AD2" t="s">
        <v>530</v>
      </c>
      <c r="AE2" t="s">
        <v>148</v>
      </c>
      <c r="AF2" t="s">
        <v>533</v>
      </c>
      <c r="AG2" t="s">
        <v>534</v>
      </c>
      <c r="AH2" t="s">
        <v>370</v>
      </c>
      <c r="AI2" t="s">
        <v>533</v>
      </c>
      <c r="AJ2" t="s">
        <v>148</v>
      </c>
    </row>
    <row r="3" spans="1:36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0.57999999999999996</v>
      </c>
      <c r="I3" s="53">
        <v>0</v>
      </c>
      <c r="J3" s="53">
        <v>4.16</v>
      </c>
      <c r="K3" s="53">
        <v>62.84</v>
      </c>
      <c r="L3" s="53">
        <v>6.77</v>
      </c>
      <c r="M3" s="72">
        <v>0</v>
      </c>
      <c r="N3" s="71">
        <v>199.54</v>
      </c>
      <c r="O3" s="53">
        <v>176.88</v>
      </c>
      <c r="P3" s="53">
        <v>0</v>
      </c>
      <c r="Q3" s="53">
        <v>0</v>
      </c>
      <c r="R3" s="53">
        <v>0</v>
      </c>
      <c r="S3" s="72">
        <v>0</v>
      </c>
      <c r="W3">
        <v>6.77</v>
      </c>
      <c r="X3">
        <v>0.57999999999999996</v>
      </c>
      <c r="Y3">
        <v>4.16</v>
      </c>
      <c r="Z3">
        <v>179.14</v>
      </c>
      <c r="AA3">
        <v>20.399999999999999</v>
      </c>
      <c r="AB3">
        <v>62.84</v>
      </c>
      <c r="AC3">
        <v>0</v>
      </c>
      <c r="AD3">
        <v>76.88</v>
      </c>
      <c r="AE3">
        <v>0</v>
      </c>
      <c r="AF3">
        <v>0</v>
      </c>
      <c r="AG3">
        <v>0</v>
      </c>
      <c r="AH3">
        <v>0</v>
      </c>
      <c r="AI3">
        <v>100</v>
      </c>
      <c r="AJ3">
        <v>0</v>
      </c>
    </row>
    <row r="4" spans="1:36">
      <c r="A4" t="s">
        <v>234</v>
      </c>
      <c r="B4" t="s">
        <v>226</v>
      </c>
      <c r="C4" t="s">
        <v>228</v>
      </c>
      <c r="G4" t="s">
        <v>46</v>
      </c>
      <c r="H4" s="73">
        <v>0.57999999999999996</v>
      </c>
      <c r="I4" s="46">
        <v>0</v>
      </c>
      <c r="J4" s="46">
        <v>4.16</v>
      </c>
      <c r="K4" s="46">
        <v>62.84</v>
      </c>
      <c r="L4" s="46">
        <v>6.77</v>
      </c>
      <c r="M4" s="74">
        <v>0</v>
      </c>
      <c r="N4" s="73">
        <v>199.54</v>
      </c>
      <c r="O4" s="46">
        <v>176.88</v>
      </c>
      <c r="P4" s="46">
        <v>0</v>
      </c>
      <c r="Q4" s="46">
        <v>0</v>
      </c>
      <c r="R4" s="46">
        <v>0</v>
      </c>
      <c r="S4" s="74">
        <v>0</v>
      </c>
      <c r="W4">
        <v>6.77</v>
      </c>
      <c r="X4">
        <v>0.57999999999999996</v>
      </c>
      <c r="Y4">
        <v>4.16</v>
      </c>
      <c r="Z4">
        <v>179.14</v>
      </c>
      <c r="AA4">
        <v>20.399999999999999</v>
      </c>
      <c r="AB4">
        <v>62.84</v>
      </c>
      <c r="AC4">
        <v>0</v>
      </c>
      <c r="AD4">
        <v>76.88</v>
      </c>
      <c r="AE4">
        <v>0</v>
      </c>
      <c r="AF4">
        <v>0</v>
      </c>
      <c r="AG4">
        <v>0</v>
      </c>
      <c r="AH4">
        <v>0</v>
      </c>
      <c r="AI4">
        <v>100</v>
      </c>
      <c r="AJ4">
        <v>0</v>
      </c>
    </row>
    <row r="5" spans="1:36">
      <c r="A5" t="s">
        <v>235</v>
      </c>
      <c r="B5" t="s">
        <v>227</v>
      </c>
      <c r="C5" t="s">
        <v>229</v>
      </c>
      <c r="G5" t="s">
        <v>47</v>
      </c>
      <c r="H5" s="73">
        <v>0.57999999999999996</v>
      </c>
      <c r="I5" s="46">
        <v>0</v>
      </c>
      <c r="J5" s="46">
        <v>4.16</v>
      </c>
      <c r="K5" s="46">
        <v>62.84</v>
      </c>
      <c r="L5" s="46">
        <v>6.77</v>
      </c>
      <c r="M5" s="74">
        <v>0</v>
      </c>
      <c r="N5" s="73">
        <v>199.54</v>
      </c>
      <c r="O5" s="46">
        <v>176.88</v>
      </c>
      <c r="P5" s="46">
        <v>0</v>
      </c>
      <c r="Q5" s="46">
        <v>0</v>
      </c>
      <c r="R5" s="46">
        <v>0</v>
      </c>
      <c r="S5" s="74">
        <v>0</v>
      </c>
      <c r="W5">
        <v>6.77</v>
      </c>
      <c r="X5">
        <v>0.57999999999999996</v>
      </c>
      <c r="Y5">
        <v>4.16</v>
      </c>
      <c r="Z5">
        <v>179.14</v>
      </c>
      <c r="AA5">
        <v>20.399999999999999</v>
      </c>
      <c r="AB5">
        <v>62.84</v>
      </c>
      <c r="AC5">
        <v>0</v>
      </c>
      <c r="AD5">
        <v>76.88</v>
      </c>
      <c r="AE5">
        <v>0</v>
      </c>
      <c r="AF5">
        <v>0</v>
      </c>
      <c r="AG5">
        <v>0</v>
      </c>
      <c r="AH5">
        <v>0</v>
      </c>
      <c r="AI5">
        <v>100</v>
      </c>
      <c r="AJ5">
        <v>0</v>
      </c>
    </row>
    <row r="6" spans="1:36">
      <c r="A6" t="s">
        <v>236</v>
      </c>
      <c r="B6" t="s">
        <v>258</v>
      </c>
      <c r="C6" t="s">
        <v>230</v>
      </c>
      <c r="G6" t="s">
        <v>48</v>
      </c>
      <c r="H6" s="73">
        <v>0.57999999999999996</v>
      </c>
      <c r="I6" s="46">
        <v>0</v>
      </c>
      <c r="J6" s="46">
        <v>4.16</v>
      </c>
      <c r="K6" s="46">
        <v>62.84</v>
      </c>
      <c r="L6" s="46">
        <v>6.77</v>
      </c>
      <c r="M6" s="74">
        <v>0</v>
      </c>
      <c r="N6" s="73">
        <v>199.54</v>
      </c>
      <c r="O6" s="46">
        <v>176.88</v>
      </c>
      <c r="P6" s="46">
        <v>0</v>
      </c>
      <c r="Q6" s="46">
        <v>0</v>
      </c>
      <c r="R6" s="46">
        <v>0</v>
      </c>
      <c r="S6" s="74">
        <v>0</v>
      </c>
      <c r="W6">
        <v>6.77</v>
      </c>
      <c r="X6">
        <v>0.57999999999999996</v>
      </c>
      <c r="Y6">
        <v>4.16</v>
      </c>
      <c r="Z6">
        <v>179.14</v>
      </c>
      <c r="AA6">
        <v>20.399999999999999</v>
      </c>
      <c r="AB6">
        <v>62.84</v>
      </c>
      <c r="AC6">
        <v>0</v>
      </c>
      <c r="AD6">
        <v>76.88</v>
      </c>
      <c r="AE6">
        <v>0</v>
      </c>
      <c r="AF6">
        <v>0</v>
      </c>
      <c r="AG6">
        <v>0</v>
      </c>
      <c r="AH6">
        <v>0</v>
      </c>
      <c r="AI6">
        <v>100</v>
      </c>
      <c r="AJ6">
        <v>0</v>
      </c>
    </row>
    <row r="7" spans="1:36">
      <c r="A7" t="s">
        <v>237</v>
      </c>
      <c r="B7" t="s">
        <v>280</v>
      </c>
      <c r="C7" t="s">
        <v>259</v>
      </c>
      <c r="G7" t="s">
        <v>49</v>
      </c>
      <c r="H7" s="73">
        <v>0.53</v>
      </c>
      <c r="I7" s="46">
        <v>0</v>
      </c>
      <c r="J7" s="46">
        <v>4.16</v>
      </c>
      <c r="K7" s="46">
        <v>62.84</v>
      </c>
      <c r="L7" s="46">
        <v>6.77</v>
      </c>
      <c r="M7" s="74">
        <v>0</v>
      </c>
      <c r="N7" s="73">
        <v>199.54</v>
      </c>
      <c r="O7" s="46">
        <v>176.88</v>
      </c>
      <c r="P7" s="46">
        <v>0</v>
      </c>
      <c r="Q7" s="46">
        <v>0</v>
      </c>
      <c r="R7" s="46">
        <v>0</v>
      </c>
      <c r="S7" s="74">
        <v>0</v>
      </c>
      <c r="W7">
        <v>6.77</v>
      </c>
      <c r="X7">
        <v>0.53</v>
      </c>
      <c r="Y7">
        <v>4.16</v>
      </c>
      <c r="Z7">
        <v>179.14</v>
      </c>
      <c r="AA7">
        <v>20.399999999999999</v>
      </c>
      <c r="AB7">
        <v>62.84</v>
      </c>
      <c r="AC7">
        <v>0</v>
      </c>
      <c r="AD7">
        <v>76.88</v>
      </c>
      <c r="AE7">
        <v>0</v>
      </c>
      <c r="AF7">
        <v>0</v>
      </c>
      <c r="AG7">
        <v>0</v>
      </c>
      <c r="AH7">
        <v>0</v>
      </c>
      <c r="AI7">
        <v>100</v>
      </c>
      <c r="AJ7">
        <v>0</v>
      </c>
    </row>
    <row r="8" spans="1:36">
      <c r="A8" t="s">
        <v>238</v>
      </c>
      <c r="B8" t="s">
        <v>315</v>
      </c>
      <c r="C8" t="s">
        <v>231</v>
      </c>
      <c r="G8" t="s">
        <v>50</v>
      </c>
      <c r="H8" s="73">
        <v>0.53</v>
      </c>
      <c r="I8" s="46">
        <v>0</v>
      </c>
      <c r="J8" s="46">
        <v>4.16</v>
      </c>
      <c r="K8" s="46">
        <v>62.84</v>
      </c>
      <c r="L8" s="46">
        <v>6.77</v>
      </c>
      <c r="M8" s="74">
        <v>0</v>
      </c>
      <c r="N8" s="73">
        <v>199.54</v>
      </c>
      <c r="O8" s="46">
        <v>176.88</v>
      </c>
      <c r="P8" s="46">
        <v>0</v>
      </c>
      <c r="Q8" s="46">
        <v>0</v>
      </c>
      <c r="R8" s="46">
        <v>0</v>
      </c>
      <c r="S8" s="74">
        <v>0</v>
      </c>
      <c r="W8">
        <v>6.77</v>
      </c>
      <c r="X8">
        <v>0.53</v>
      </c>
      <c r="Y8">
        <v>4.16</v>
      </c>
      <c r="Z8">
        <v>179.14</v>
      </c>
      <c r="AA8">
        <v>20.399999999999999</v>
      </c>
      <c r="AB8">
        <v>62.84</v>
      </c>
      <c r="AC8">
        <v>0</v>
      </c>
      <c r="AD8">
        <v>76.88</v>
      </c>
      <c r="AE8">
        <v>0</v>
      </c>
      <c r="AF8">
        <v>0</v>
      </c>
      <c r="AG8">
        <v>0</v>
      </c>
      <c r="AH8">
        <v>0</v>
      </c>
      <c r="AI8">
        <v>100</v>
      </c>
      <c r="AJ8">
        <v>0</v>
      </c>
    </row>
    <row r="9" spans="1:36">
      <c r="A9" t="s">
        <v>239</v>
      </c>
      <c r="B9" t="s">
        <v>335</v>
      </c>
      <c r="C9" t="s">
        <v>232</v>
      </c>
      <c r="G9" t="s">
        <v>51</v>
      </c>
      <c r="H9" s="73">
        <v>0.53</v>
      </c>
      <c r="I9" s="46">
        <v>0</v>
      </c>
      <c r="J9" s="46">
        <v>4.16</v>
      </c>
      <c r="K9" s="46">
        <v>62.84</v>
      </c>
      <c r="L9" s="46">
        <v>6.77</v>
      </c>
      <c r="M9" s="74">
        <v>0</v>
      </c>
      <c r="N9" s="73">
        <v>199.54</v>
      </c>
      <c r="O9" s="46">
        <v>176.88</v>
      </c>
      <c r="P9" s="46">
        <v>0</v>
      </c>
      <c r="Q9" s="46">
        <v>0</v>
      </c>
      <c r="R9" s="46">
        <v>0</v>
      </c>
      <c r="S9" s="74">
        <v>0</v>
      </c>
      <c r="W9">
        <v>6.77</v>
      </c>
      <c r="X9">
        <v>0.53</v>
      </c>
      <c r="Y9">
        <v>4.16</v>
      </c>
      <c r="Z9">
        <v>179.14</v>
      </c>
      <c r="AA9">
        <v>20.399999999999999</v>
      </c>
      <c r="AB9">
        <v>62.84</v>
      </c>
      <c r="AC9">
        <v>0</v>
      </c>
      <c r="AD9">
        <v>76.88</v>
      </c>
      <c r="AE9">
        <v>0</v>
      </c>
      <c r="AF9">
        <v>0</v>
      </c>
      <c r="AG9">
        <v>0</v>
      </c>
      <c r="AH9">
        <v>0</v>
      </c>
      <c r="AI9">
        <v>100</v>
      </c>
      <c r="AJ9">
        <v>0</v>
      </c>
    </row>
    <row r="10" spans="1:36">
      <c r="A10" t="s">
        <v>260</v>
      </c>
      <c r="C10" t="s">
        <v>233</v>
      </c>
      <c r="G10" t="s">
        <v>52</v>
      </c>
      <c r="H10" s="73">
        <v>0.53</v>
      </c>
      <c r="I10" s="46">
        <v>0</v>
      </c>
      <c r="J10" s="46">
        <v>4.16</v>
      </c>
      <c r="K10" s="46">
        <v>62.84</v>
      </c>
      <c r="L10" s="46">
        <v>6.77</v>
      </c>
      <c r="M10" s="74">
        <v>0</v>
      </c>
      <c r="N10" s="73">
        <v>199.54</v>
      </c>
      <c r="O10" s="46">
        <v>176.88</v>
      </c>
      <c r="P10" s="46">
        <v>0</v>
      </c>
      <c r="Q10" s="46">
        <v>0</v>
      </c>
      <c r="R10" s="46">
        <v>0</v>
      </c>
      <c r="S10" s="74">
        <v>0</v>
      </c>
      <c r="W10">
        <v>6.77</v>
      </c>
      <c r="X10">
        <v>0.53</v>
      </c>
      <c r="Y10">
        <v>4.16</v>
      </c>
      <c r="Z10">
        <v>179.14</v>
      </c>
      <c r="AA10">
        <v>20.399999999999999</v>
      </c>
      <c r="AB10">
        <v>62.84</v>
      </c>
      <c r="AC10">
        <v>0</v>
      </c>
      <c r="AD10">
        <v>76.88</v>
      </c>
      <c r="AE10">
        <v>0</v>
      </c>
      <c r="AF10">
        <v>0</v>
      </c>
      <c r="AG10">
        <v>0</v>
      </c>
      <c r="AH10">
        <v>0</v>
      </c>
      <c r="AI10">
        <v>100</v>
      </c>
      <c r="AJ10">
        <v>0</v>
      </c>
    </row>
    <row r="11" spans="1:36">
      <c r="A11" t="s">
        <v>240</v>
      </c>
      <c r="C11" t="s">
        <v>316</v>
      </c>
      <c r="G11" t="s">
        <v>53</v>
      </c>
      <c r="H11" s="73">
        <v>0.53</v>
      </c>
      <c r="I11" s="46">
        <v>0</v>
      </c>
      <c r="J11" s="46">
        <v>4.16</v>
      </c>
      <c r="K11" s="46">
        <v>62.84</v>
      </c>
      <c r="L11" s="46">
        <v>6.77</v>
      </c>
      <c r="M11" s="74">
        <v>0</v>
      </c>
      <c r="N11" s="73">
        <v>199.54</v>
      </c>
      <c r="O11" s="46">
        <v>176.88</v>
      </c>
      <c r="P11" s="46">
        <v>0</v>
      </c>
      <c r="Q11" s="46">
        <v>0</v>
      </c>
      <c r="R11" s="46">
        <v>0</v>
      </c>
      <c r="S11" s="74">
        <v>0</v>
      </c>
      <c r="W11">
        <v>6.77</v>
      </c>
      <c r="X11">
        <v>0.53</v>
      </c>
      <c r="Y11">
        <v>4.16</v>
      </c>
      <c r="Z11">
        <v>179.14</v>
      </c>
      <c r="AA11">
        <v>20.399999999999999</v>
      </c>
      <c r="AB11">
        <v>62.84</v>
      </c>
      <c r="AC11">
        <v>0</v>
      </c>
      <c r="AD11">
        <v>76.88</v>
      </c>
      <c r="AE11">
        <v>0</v>
      </c>
      <c r="AF11">
        <v>0</v>
      </c>
      <c r="AG11">
        <v>0</v>
      </c>
      <c r="AH11">
        <v>0</v>
      </c>
      <c r="AI11">
        <v>100</v>
      </c>
      <c r="AJ11">
        <v>0</v>
      </c>
    </row>
    <row r="12" spans="1:36">
      <c r="A12" t="s">
        <v>241</v>
      </c>
      <c r="C12" t="s">
        <v>336</v>
      </c>
      <c r="G12" t="s">
        <v>54</v>
      </c>
      <c r="H12" s="73">
        <v>0.53</v>
      </c>
      <c r="I12" s="46">
        <v>0</v>
      </c>
      <c r="J12" s="46">
        <v>4.16</v>
      </c>
      <c r="K12" s="46">
        <v>62.84</v>
      </c>
      <c r="L12" s="46">
        <v>6.77</v>
      </c>
      <c r="M12" s="74">
        <v>0</v>
      </c>
      <c r="N12" s="73">
        <v>199.54</v>
      </c>
      <c r="O12" s="46">
        <v>176.88</v>
      </c>
      <c r="P12" s="46">
        <v>0</v>
      </c>
      <c r="Q12" s="46">
        <v>0</v>
      </c>
      <c r="R12" s="46">
        <v>0</v>
      </c>
      <c r="S12" s="74">
        <v>0</v>
      </c>
      <c r="W12">
        <v>6.77</v>
      </c>
      <c r="X12">
        <v>0.53</v>
      </c>
      <c r="Y12">
        <v>4.16</v>
      </c>
      <c r="Z12">
        <v>179.14</v>
      </c>
      <c r="AA12">
        <v>20.399999999999999</v>
      </c>
      <c r="AB12">
        <v>62.84</v>
      </c>
      <c r="AC12">
        <v>0</v>
      </c>
      <c r="AD12">
        <v>76.88</v>
      </c>
      <c r="AE12">
        <v>0</v>
      </c>
      <c r="AF12">
        <v>0</v>
      </c>
      <c r="AG12">
        <v>0</v>
      </c>
      <c r="AH12">
        <v>0</v>
      </c>
      <c r="AI12">
        <v>100</v>
      </c>
      <c r="AJ12">
        <v>0</v>
      </c>
    </row>
    <row r="13" spans="1:36">
      <c r="A13" t="s">
        <v>242</v>
      </c>
      <c r="G13" t="s">
        <v>55</v>
      </c>
      <c r="H13" s="73">
        <v>0.53</v>
      </c>
      <c r="I13" s="46">
        <v>0</v>
      </c>
      <c r="J13" s="46">
        <v>4.16</v>
      </c>
      <c r="K13" s="46">
        <v>62.84</v>
      </c>
      <c r="L13" s="46">
        <v>6.77</v>
      </c>
      <c r="M13" s="74">
        <v>0</v>
      </c>
      <c r="N13" s="73">
        <v>199.54</v>
      </c>
      <c r="O13" s="46">
        <v>176.88</v>
      </c>
      <c r="P13" s="46">
        <v>0</v>
      </c>
      <c r="Q13" s="46">
        <v>0</v>
      </c>
      <c r="R13" s="46">
        <v>0</v>
      </c>
      <c r="S13" s="74">
        <v>0</v>
      </c>
      <c r="W13">
        <v>6.77</v>
      </c>
      <c r="X13">
        <v>0.53</v>
      </c>
      <c r="Y13">
        <v>4.16</v>
      </c>
      <c r="Z13">
        <v>179.14</v>
      </c>
      <c r="AA13">
        <v>20.399999999999999</v>
      </c>
      <c r="AB13">
        <v>62.84</v>
      </c>
      <c r="AC13">
        <v>0</v>
      </c>
      <c r="AD13">
        <v>76.88</v>
      </c>
      <c r="AE13">
        <v>0</v>
      </c>
      <c r="AF13">
        <v>0</v>
      </c>
      <c r="AG13">
        <v>0</v>
      </c>
      <c r="AH13">
        <v>0</v>
      </c>
      <c r="AI13">
        <v>100</v>
      </c>
      <c r="AJ13">
        <v>0</v>
      </c>
    </row>
    <row r="14" spans="1:36">
      <c r="A14" t="s">
        <v>243</v>
      </c>
      <c r="G14" t="s">
        <v>56</v>
      </c>
      <c r="H14" s="73">
        <v>0.53</v>
      </c>
      <c r="I14" s="46">
        <v>0</v>
      </c>
      <c r="J14" s="46">
        <v>4.16</v>
      </c>
      <c r="K14" s="46">
        <v>62.84</v>
      </c>
      <c r="L14" s="46">
        <v>6.77</v>
      </c>
      <c r="M14" s="74">
        <v>0</v>
      </c>
      <c r="N14" s="73">
        <v>199.54</v>
      </c>
      <c r="O14" s="46">
        <v>176.88</v>
      </c>
      <c r="P14" s="46">
        <v>0</v>
      </c>
      <c r="Q14" s="46">
        <v>0</v>
      </c>
      <c r="R14" s="46">
        <v>0</v>
      </c>
      <c r="S14" s="74">
        <v>0</v>
      </c>
      <c r="W14">
        <v>6.77</v>
      </c>
      <c r="X14">
        <v>0.53</v>
      </c>
      <c r="Y14">
        <v>4.16</v>
      </c>
      <c r="Z14">
        <v>179.14</v>
      </c>
      <c r="AA14">
        <v>20.399999999999999</v>
      </c>
      <c r="AB14">
        <v>62.84</v>
      </c>
      <c r="AC14">
        <v>0</v>
      </c>
      <c r="AD14">
        <v>76.88</v>
      </c>
      <c r="AE14">
        <v>0</v>
      </c>
      <c r="AF14">
        <v>0</v>
      </c>
      <c r="AG14">
        <v>0</v>
      </c>
      <c r="AH14">
        <v>0</v>
      </c>
      <c r="AI14">
        <v>100</v>
      </c>
      <c r="AJ14">
        <v>0</v>
      </c>
    </row>
    <row r="15" spans="1:36">
      <c r="A15" t="s">
        <v>244</v>
      </c>
      <c r="G15" t="s">
        <v>57</v>
      </c>
      <c r="H15" s="73">
        <v>0.53</v>
      </c>
      <c r="I15" s="46">
        <v>0</v>
      </c>
      <c r="J15" s="46">
        <v>4.16</v>
      </c>
      <c r="K15" s="46">
        <v>62.84</v>
      </c>
      <c r="L15" s="46">
        <v>6.77</v>
      </c>
      <c r="M15" s="74">
        <v>0</v>
      </c>
      <c r="N15" s="73">
        <v>199.54</v>
      </c>
      <c r="O15" s="46">
        <v>176.88</v>
      </c>
      <c r="P15" s="46">
        <v>0</v>
      </c>
      <c r="Q15" s="46">
        <v>0</v>
      </c>
      <c r="R15" s="46">
        <v>0</v>
      </c>
      <c r="S15" s="74">
        <v>0</v>
      </c>
      <c r="W15">
        <v>6.77</v>
      </c>
      <c r="X15">
        <v>0.53</v>
      </c>
      <c r="Y15">
        <v>4.16</v>
      </c>
      <c r="Z15">
        <v>179.14</v>
      </c>
      <c r="AA15">
        <v>20.399999999999999</v>
      </c>
      <c r="AB15">
        <v>62.84</v>
      </c>
      <c r="AC15">
        <v>0</v>
      </c>
      <c r="AD15">
        <v>76.88</v>
      </c>
      <c r="AE15">
        <v>0</v>
      </c>
      <c r="AF15">
        <v>0</v>
      </c>
      <c r="AG15">
        <v>0</v>
      </c>
      <c r="AH15">
        <v>0</v>
      </c>
      <c r="AI15">
        <v>100</v>
      </c>
      <c r="AJ15">
        <v>0</v>
      </c>
    </row>
    <row r="16" spans="1:36">
      <c r="A16" t="s">
        <v>245</v>
      </c>
      <c r="G16" t="s">
        <v>58</v>
      </c>
      <c r="H16" s="73">
        <v>0.53</v>
      </c>
      <c r="I16" s="46">
        <v>0</v>
      </c>
      <c r="J16" s="46">
        <v>4.16</v>
      </c>
      <c r="K16" s="46">
        <v>62.84</v>
      </c>
      <c r="L16" s="46">
        <v>6.77</v>
      </c>
      <c r="M16" s="74">
        <v>0</v>
      </c>
      <c r="N16" s="73">
        <v>199.54</v>
      </c>
      <c r="O16" s="46">
        <v>176.88</v>
      </c>
      <c r="P16" s="46">
        <v>0</v>
      </c>
      <c r="Q16" s="46">
        <v>0</v>
      </c>
      <c r="R16" s="46">
        <v>0</v>
      </c>
      <c r="S16" s="74">
        <v>0</v>
      </c>
      <c r="W16">
        <v>6.77</v>
      </c>
      <c r="X16">
        <v>0.53</v>
      </c>
      <c r="Y16">
        <v>4.16</v>
      </c>
      <c r="Z16">
        <v>179.14</v>
      </c>
      <c r="AA16">
        <v>20.399999999999999</v>
      </c>
      <c r="AB16">
        <v>62.84</v>
      </c>
      <c r="AC16">
        <v>0</v>
      </c>
      <c r="AD16">
        <v>76.88</v>
      </c>
      <c r="AE16">
        <v>0</v>
      </c>
      <c r="AF16">
        <v>0</v>
      </c>
      <c r="AG16">
        <v>0</v>
      </c>
      <c r="AH16">
        <v>0</v>
      </c>
      <c r="AI16">
        <v>100</v>
      </c>
      <c r="AJ16">
        <v>0</v>
      </c>
    </row>
    <row r="17" spans="1:36">
      <c r="A17" t="s">
        <v>246</v>
      </c>
      <c r="G17" t="s">
        <v>59</v>
      </c>
      <c r="H17" s="73">
        <v>0.53</v>
      </c>
      <c r="I17" s="46">
        <v>0</v>
      </c>
      <c r="J17" s="46">
        <v>4.16</v>
      </c>
      <c r="K17" s="46">
        <v>62.84</v>
      </c>
      <c r="L17" s="46">
        <v>6.77</v>
      </c>
      <c r="M17" s="74">
        <v>0</v>
      </c>
      <c r="N17" s="73">
        <v>199.54</v>
      </c>
      <c r="O17" s="46">
        <v>176.88</v>
      </c>
      <c r="P17" s="46">
        <v>0</v>
      </c>
      <c r="Q17" s="46">
        <v>0</v>
      </c>
      <c r="R17" s="46">
        <v>0</v>
      </c>
      <c r="S17" s="74">
        <v>0</v>
      </c>
      <c r="W17">
        <v>6.77</v>
      </c>
      <c r="X17">
        <v>0.53</v>
      </c>
      <c r="Y17">
        <v>4.16</v>
      </c>
      <c r="Z17">
        <v>179.14</v>
      </c>
      <c r="AA17">
        <v>20.399999999999999</v>
      </c>
      <c r="AB17">
        <v>62.84</v>
      </c>
      <c r="AC17">
        <v>0</v>
      </c>
      <c r="AD17">
        <v>76.88</v>
      </c>
      <c r="AE17">
        <v>0</v>
      </c>
      <c r="AF17">
        <v>0</v>
      </c>
      <c r="AG17">
        <v>0</v>
      </c>
      <c r="AH17">
        <v>0</v>
      </c>
      <c r="AI17">
        <v>100</v>
      </c>
      <c r="AJ17">
        <v>0</v>
      </c>
    </row>
    <row r="18" spans="1:36">
      <c r="A18" t="s">
        <v>247</v>
      </c>
      <c r="G18" t="s">
        <v>60</v>
      </c>
      <c r="H18" s="73">
        <v>0.53</v>
      </c>
      <c r="I18" s="46">
        <v>0</v>
      </c>
      <c r="J18" s="46">
        <v>4.16</v>
      </c>
      <c r="K18" s="46">
        <v>62.84</v>
      </c>
      <c r="L18" s="46">
        <v>6.77</v>
      </c>
      <c r="M18" s="74">
        <v>0</v>
      </c>
      <c r="N18" s="73">
        <v>199.54</v>
      </c>
      <c r="O18" s="46">
        <v>176.88</v>
      </c>
      <c r="P18" s="46">
        <v>0</v>
      </c>
      <c r="Q18" s="46">
        <v>0</v>
      </c>
      <c r="R18" s="46">
        <v>0</v>
      </c>
      <c r="S18" s="74">
        <v>0</v>
      </c>
      <c r="W18">
        <v>6.77</v>
      </c>
      <c r="X18">
        <v>0.53</v>
      </c>
      <c r="Y18">
        <v>4.16</v>
      </c>
      <c r="Z18">
        <v>179.14</v>
      </c>
      <c r="AA18">
        <v>20.399999999999999</v>
      </c>
      <c r="AB18">
        <v>62.84</v>
      </c>
      <c r="AC18">
        <v>0</v>
      </c>
      <c r="AD18">
        <v>76.88</v>
      </c>
      <c r="AE18">
        <v>0</v>
      </c>
      <c r="AF18">
        <v>0</v>
      </c>
      <c r="AG18">
        <v>0</v>
      </c>
      <c r="AH18">
        <v>0</v>
      </c>
      <c r="AI18">
        <v>100</v>
      </c>
      <c r="AJ18">
        <v>0</v>
      </c>
    </row>
    <row r="19" spans="1:36">
      <c r="A19" t="s">
        <v>261</v>
      </c>
      <c r="G19" t="s">
        <v>61</v>
      </c>
      <c r="H19" s="73">
        <v>0.53</v>
      </c>
      <c r="I19" s="46">
        <v>0</v>
      </c>
      <c r="J19" s="46">
        <v>4.16</v>
      </c>
      <c r="K19" s="46">
        <v>62.84</v>
      </c>
      <c r="L19" s="46">
        <v>6.77</v>
      </c>
      <c r="M19" s="74">
        <v>0</v>
      </c>
      <c r="N19" s="73">
        <v>199.54</v>
      </c>
      <c r="O19" s="46">
        <v>176.88</v>
      </c>
      <c r="P19" s="46">
        <v>0</v>
      </c>
      <c r="Q19" s="46">
        <v>0</v>
      </c>
      <c r="R19" s="46">
        <v>0</v>
      </c>
      <c r="S19" s="74">
        <v>0</v>
      </c>
      <c r="W19">
        <v>6.77</v>
      </c>
      <c r="X19">
        <v>0.53</v>
      </c>
      <c r="Y19">
        <v>4.16</v>
      </c>
      <c r="Z19">
        <v>179.14</v>
      </c>
      <c r="AA19">
        <v>20.399999999999999</v>
      </c>
      <c r="AB19">
        <v>62.84</v>
      </c>
      <c r="AC19">
        <v>0</v>
      </c>
      <c r="AD19">
        <v>76.88</v>
      </c>
      <c r="AE19">
        <v>0</v>
      </c>
      <c r="AF19">
        <v>0</v>
      </c>
      <c r="AG19">
        <v>0</v>
      </c>
      <c r="AH19">
        <v>0</v>
      </c>
      <c r="AI19">
        <v>100</v>
      </c>
      <c r="AJ19">
        <v>0</v>
      </c>
    </row>
    <row r="20" spans="1:36">
      <c r="A20" t="s">
        <v>262</v>
      </c>
      <c r="G20" t="s">
        <v>62</v>
      </c>
      <c r="H20" s="73">
        <v>0.53</v>
      </c>
      <c r="I20" s="46">
        <v>0</v>
      </c>
      <c r="J20" s="46">
        <v>4.16</v>
      </c>
      <c r="K20" s="46">
        <v>62.84</v>
      </c>
      <c r="L20" s="46">
        <v>6.77</v>
      </c>
      <c r="M20" s="74">
        <v>0</v>
      </c>
      <c r="N20" s="73">
        <v>199.54</v>
      </c>
      <c r="O20" s="46">
        <v>176.88</v>
      </c>
      <c r="P20" s="46">
        <v>0</v>
      </c>
      <c r="Q20" s="46">
        <v>0</v>
      </c>
      <c r="R20" s="46">
        <v>0</v>
      </c>
      <c r="S20" s="74">
        <v>0</v>
      </c>
      <c r="W20">
        <v>6.77</v>
      </c>
      <c r="X20">
        <v>0.53</v>
      </c>
      <c r="Y20">
        <v>4.16</v>
      </c>
      <c r="Z20">
        <v>179.14</v>
      </c>
      <c r="AA20">
        <v>20.399999999999999</v>
      </c>
      <c r="AB20">
        <v>62.84</v>
      </c>
      <c r="AC20">
        <v>0</v>
      </c>
      <c r="AD20">
        <v>76.88</v>
      </c>
      <c r="AE20">
        <v>0</v>
      </c>
      <c r="AF20">
        <v>0</v>
      </c>
      <c r="AG20">
        <v>0</v>
      </c>
      <c r="AH20">
        <v>0</v>
      </c>
      <c r="AI20">
        <v>100</v>
      </c>
      <c r="AJ20">
        <v>0</v>
      </c>
    </row>
    <row r="21" spans="1:36">
      <c r="A21" t="s">
        <v>248</v>
      </c>
      <c r="G21" t="s">
        <v>63</v>
      </c>
      <c r="H21" s="73">
        <v>0.53</v>
      </c>
      <c r="I21" s="46">
        <v>0</v>
      </c>
      <c r="J21" s="46">
        <v>4.16</v>
      </c>
      <c r="K21" s="46">
        <v>62.84</v>
      </c>
      <c r="L21" s="46">
        <v>6.77</v>
      </c>
      <c r="M21" s="74">
        <v>0</v>
      </c>
      <c r="N21" s="73">
        <v>199.54</v>
      </c>
      <c r="O21" s="46">
        <v>176.88</v>
      </c>
      <c r="P21" s="46">
        <v>0</v>
      </c>
      <c r="Q21" s="46">
        <v>0</v>
      </c>
      <c r="R21" s="46">
        <v>0</v>
      </c>
      <c r="S21" s="74">
        <v>0</v>
      </c>
      <c r="W21">
        <v>6.77</v>
      </c>
      <c r="X21">
        <v>0.53</v>
      </c>
      <c r="Y21">
        <v>4.16</v>
      </c>
      <c r="Z21">
        <v>179.14</v>
      </c>
      <c r="AA21">
        <v>20.399999999999999</v>
      </c>
      <c r="AB21">
        <v>62.84</v>
      </c>
      <c r="AC21">
        <v>0</v>
      </c>
      <c r="AD21">
        <v>76.88</v>
      </c>
      <c r="AE21">
        <v>0</v>
      </c>
      <c r="AF21">
        <v>0</v>
      </c>
      <c r="AG21">
        <v>0</v>
      </c>
      <c r="AH21">
        <v>0</v>
      </c>
      <c r="AI21">
        <v>100</v>
      </c>
      <c r="AJ21">
        <v>0</v>
      </c>
    </row>
    <row r="22" spans="1:36">
      <c r="A22" t="s">
        <v>249</v>
      </c>
      <c r="G22" t="s">
        <v>64</v>
      </c>
      <c r="H22" s="73">
        <v>0.53</v>
      </c>
      <c r="I22" s="46">
        <v>0</v>
      </c>
      <c r="J22" s="46">
        <v>4.16</v>
      </c>
      <c r="K22" s="46">
        <v>62.84</v>
      </c>
      <c r="L22" s="46">
        <v>6.77</v>
      </c>
      <c r="M22" s="74">
        <v>0</v>
      </c>
      <c r="N22" s="73">
        <v>199.54</v>
      </c>
      <c r="O22" s="46">
        <v>176.88</v>
      </c>
      <c r="P22" s="46">
        <v>0</v>
      </c>
      <c r="Q22" s="46">
        <v>0</v>
      </c>
      <c r="R22" s="46">
        <v>0</v>
      </c>
      <c r="S22" s="74">
        <v>0</v>
      </c>
      <c r="W22">
        <v>6.77</v>
      </c>
      <c r="X22">
        <v>0.53</v>
      </c>
      <c r="Y22">
        <v>4.16</v>
      </c>
      <c r="Z22">
        <v>179.14</v>
      </c>
      <c r="AA22">
        <v>20.399999999999999</v>
      </c>
      <c r="AB22">
        <v>62.84</v>
      </c>
      <c r="AC22">
        <v>0</v>
      </c>
      <c r="AD22">
        <v>76.88</v>
      </c>
      <c r="AE22">
        <v>0</v>
      </c>
      <c r="AF22">
        <v>0</v>
      </c>
      <c r="AG22">
        <v>0</v>
      </c>
      <c r="AH22">
        <v>0</v>
      </c>
      <c r="AI22">
        <v>100</v>
      </c>
      <c r="AJ22">
        <v>0</v>
      </c>
    </row>
    <row r="23" spans="1:36">
      <c r="A23" t="s">
        <v>250</v>
      </c>
      <c r="G23" t="s">
        <v>65</v>
      </c>
      <c r="H23" s="73">
        <v>0.53</v>
      </c>
      <c r="I23" s="46">
        <v>0</v>
      </c>
      <c r="J23" s="46">
        <v>4.16</v>
      </c>
      <c r="K23" s="46">
        <v>62.84</v>
      </c>
      <c r="L23" s="46">
        <v>6.77</v>
      </c>
      <c r="M23" s="74">
        <v>0</v>
      </c>
      <c r="N23" s="73">
        <v>199.54</v>
      </c>
      <c r="O23" s="46">
        <v>176.88</v>
      </c>
      <c r="P23" s="46">
        <v>0</v>
      </c>
      <c r="Q23" s="46">
        <v>0</v>
      </c>
      <c r="R23" s="46">
        <v>0</v>
      </c>
      <c r="S23" s="74">
        <v>0</v>
      </c>
      <c r="W23">
        <v>6.77</v>
      </c>
      <c r="X23">
        <v>0.53</v>
      </c>
      <c r="Y23">
        <v>4.16</v>
      </c>
      <c r="Z23">
        <v>179.14</v>
      </c>
      <c r="AA23">
        <v>20.399999999999999</v>
      </c>
      <c r="AB23">
        <v>62.84</v>
      </c>
      <c r="AC23">
        <v>0</v>
      </c>
      <c r="AD23">
        <v>76.88</v>
      </c>
      <c r="AE23">
        <v>0</v>
      </c>
      <c r="AF23">
        <v>0</v>
      </c>
      <c r="AG23">
        <v>0</v>
      </c>
      <c r="AH23">
        <v>0</v>
      </c>
      <c r="AI23">
        <v>100</v>
      </c>
      <c r="AJ23">
        <v>0</v>
      </c>
    </row>
    <row r="24" spans="1:36">
      <c r="A24" t="s">
        <v>251</v>
      </c>
      <c r="G24" t="s">
        <v>66</v>
      </c>
      <c r="H24" s="73">
        <v>0.53</v>
      </c>
      <c r="I24" s="46">
        <v>0</v>
      </c>
      <c r="J24" s="46">
        <v>4.16</v>
      </c>
      <c r="K24" s="46">
        <v>62.84</v>
      </c>
      <c r="L24" s="46">
        <v>6.77</v>
      </c>
      <c r="M24" s="74">
        <v>0</v>
      </c>
      <c r="N24" s="73">
        <v>199.54</v>
      </c>
      <c r="O24" s="46">
        <v>176.88</v>
      </c>
      <c r="P24" s="46">
        <v>0</v>
      </c>
      <c r="Q24" s="46">
        <v>0</v>
      </c>
      <c r="R24" s="46">
        <v>0</v>
      </c>
      <c r="S24" s="74">
        <v>0</v>
      </c>
      <c r="W24">
        <v>6.77</v>
      </c>
      <c r="X24">
        <v>0.53</v>
      </c>
      <c r="Y24">
        <v>4.16</v>
      </c>
      <c r="Z24">
        <v>179.14</v>
      </c>
      <c r="AA24">
        <v>20.399999999999999</v>
      </c>
      <c r="AB24">
        <v>62.84</v>
      </c>
      <c r="AC24">
        <v>0</v>
      </c>
      <c r="AD24">
        <v>76.88</v>
      </c>
      <c r="AE24">
        <v>0</v>
      </c>
      <c r="AF24">
        <v>0</v>
      </c>
      <c r="AG24">
        <v>0</v>
      </c>
      <c r="AH24">
        <v>0</v>
      </c>
      <c r="AI24">
        <v>100</v>
      </c>
      <c r="AJ24">
        <v>0</v>
      </c>
    </row>
    <row r="25" spans="1:36">
      <c r="A25" t="s">
        <v>252</v>
      </c>
      <c r="G25" t="s">
        <v>67</v>
      </c>
      <c r="H25" s="73">
        <v>0.53</v>
      </c>
      <c r="I25" s="46">
        <v>0</v>
      </c>
      <c r="J25" s="46">
        <v>4.16</v>
      </c>
      <c r="K25" s="46">
        <v>62.84</v>
      </c>
      <c r="L25" s="46">
        <v>6.77</v>
      </c>
      <c r="M25" s="74">
        <v>0</v>
      </c>
      <c r="N25" s="73">
        <v>199.54</v>
      </c>
      <c r="O25" s="46">
        <v>176.88</v>
      </c>
      <c r="P25" s="46">
        <v>0</v>
      </c>
      <c r="Q25" s="46">
        <v>0</v>
      </c>
      <c r="R25" s="46">
        <v>0</v>
      </c>
      <c r="S25" s="74">
        <v>0</v>
      </c>
      <c r="W25">
        <v>6.77</v>
      </c>
      <c r="X25">
        <v>0.53</v>
      </c>
      <c r="Y25">
        <v>4.16</v>
      </c>
      <c r="Z25">
        <v>179.14</v>
      </c>
      <c r="AA25">
        <v>20.399999999999999</v>
      </c>
      <c r="AB25">
        <v>62.84</v>
      </c>
      <c r="AC25">
        <v>0</v>
      </c>
      <c r="AD25">
        <v>76.88</v>
      </c>
      <c r="AE25">
        <v>0</v>
      </c>
      <c r="AF25">
        <v>0</v>
      </c>
      <c r="AG25">
        <v>0</v>
      </c>
      <c r="AH25">
        <v>0</v>
      </c>
      <c r="AI25">
        <v>100</v>
      </c>
      <c r="AJ25">
        <v>0</v>
      </c>
    </row>
    <row r="26" spans="1:36">
      <c r="A26" t="s">
        <v>253</v>
      </c>
      <c r="G26" t="s">
        <v>68</v>
      </c>
      <c r="H26" s="73">
        <v>0.53</v>
      </c>
      <c r="I26" s="46">
        <v>0</v>
      </c>
      <c r="J26" s="46">
        <v>4.16</v>
      </c>
      <c r="K26" s="46">
        <v>62.84</v>
      </c>
      <c r="L26" s="46">
        <v>6.77</v>
      </c>
      <c r="M26" s="74">
        <v>0</v>
      </c>
      <c r="N26" s="73">
        <v>199.54</v>
      </c>
      <c r="O26" s="46">
        <v>176.88</v>
      </c>
      <c r="P26" s="46">
        <v>0</v>
      </c>
      <c r="Q26" s="46">
        <v>0</v>
      </c>
      <c r="R26" s="46">
        <v>0</v>
      </c>
      <c r="S26" s="74">
        <v>0</v>
      </c>
      <c r="W26">
        <v>6.77</v>
      </c>
      <c r="X26">
        <v>0.53</v>
      </c>
      <c r="Y26">
        <v>4.16</v>
      </c>
      <c r="Z26">
        <v>179.14</v>
      </c>
      <c r="AA26">
        <v>20.399999999999999</v>
      </c>
      <c r="AB26">
        <v>62.84</v>
      </c>
      <c r="AC26">
        <v>0</v>
      </c>
      <c r="AD26">
        <v>76.88</v>
      </c>
      <c r="AE26">
        <v>0</v>
      </c>
      <c r="AF26">
        <v>0</v>
      </c>
      <c r="AG26">
        <v>0</v>
      </c>
      <c r="AH26">
        <v>0</v>
      </c>
      <c r="AI26">
        <v>100</v>
      </c>
      <c r="AJ26">
        <v>0</v>
      </c>
    </row>
    <row r="27" spans="1:36">
      <c r="A27" t="s">
        <v>254</v>
      </c>
      <c r="G27" t="s">
        <v>69</v>
      </c>
      <c r="H27" s="73">
        <v>0.57999999999999996</v>
      </c>
      <c r="I27" s="46">
        <v>0</v>
      </c>
      <c r="J27" s="46">
        <v>4.16</v>
      </c>
      <c r="K27" s="46">
        <v>62.84</v>
      </c>
      <c r="L27" s="46">
        <v>6.77</v>
      </c>
      <c r="M27" s="74">
        <v>0</v>
      </c>
      <c r="N27" s="73">
        <v>275.88</v>
      </c>
      <c r="O27" s="46">
        <v>100</v>
      </c>
      <c r="P27" s="46">
        <v>0</v>
      </c>
      <c r="Q27" s="46">
        <v>0</v>
      </c>
      <c r="R27" s="46">
        <v>0</v>
      </c>
      <c r="S27" s="74">
        <v>0</v>
      </c>
      <c r="W27">
        <v>6.77</v>
      </c>
      <c r="X27">
        <v>0.57999999999999996</v>
      </c>
      <c r="Y27">
        <v>4.16</v>
      </c>
      <c r="Z27">
        <v>0</v>
      </c>
      <c r="AA27">
        <v>20.399999999999999</v>
      </c>
      <c r="AB27">
        <v>62.84</v>
      </c>
      <c r="AC27">
        <v>255.48</v>
      </c>
      <c r="AD27">
        <v>0</v>
      </c>
      <c r="AE27">
        <v>0</v>
      </c>
      <c r="AF27">
        <v>100</v>
      </c>
      <c r="AG27">
        <v>0</v>
      </c>
      <c r="AH27">
        <v>0</v>
      </c>
      <c r="AI27">
        <v>0</v>
      </c>
      <c r="AJ27">
        <v>0</v>
      </c>
    </row>
    <row r="28" spans="1:36">
      <c r="A28" t="s">
        <v>255</v>
      </c>
      <c r="G28" t="s">
        <v>70</v>
      </c>
      <c r="H28" s="73">
        <v>0.57999999999999996</v>
      </c>
      <c r="I28" s="46">
        <v>0</v>
      </c>
      <c r="J28" s="46">
        <v>4.16</v>
      </c>
      <c r="K28" s="46">
        <v>62.84</v>
      </c>
      <c r="L28" s="46">
        <v>6.77</v>
      </c>
      <c r="M28" s="74">
        <v>0</v>
      </c>
      <c r="N28" s="73">
        <v>275.88</v>
      </c>
      <c r="O28" s="46">
        <v>100</v>
      </c>
      <c r="P28" s="46">
        <v>0</v>
      </c>
      <c r="Q28" s="46">
        <v>0</v>
      </c>
      <c r="R28" s="46">
        <v>0</v>
      </c>
      <c r="S28" s="74">
        <v>0</v>
      </c>
      <c r="W28">
        <v>6.77</v>
      </c>
      <c r="X28">
        <v>0.57999999999999996</v>
      </c>
      <c r="Y28">
        <v>4.16</v>
      </c>
      <c r="Z28">
        <v>0</v>
      </c>
      <c r="AA28">
        <v>20.399999999999999</v>
      </c>
      <c r="AB28">
        <v>62.84</v>
      </c>
      <c r="AC28">
        <v>255.48</v>
      </c>
      <c r="AD28">
        <v>0</v>
      </c>
      <c r="AE28">
        <v>0</v>
      </c>
      <c r="AF28">
        <v>100</v>
      </c>
      <c r="AG28">
        <v>0</v>
      </c>
      <c r="AH28">
        <v>0</v>
      </c>
      <c r="AI28">
        <v>0</v>
      </c>
      <c r="AJ28">
        <v>0</v>
      </c>
    </row>
    <row r="29" spans="1:36">
      <c r="A29" t="s">
        <v>263</v>
      </c>
      <c r="G29" t="s">
        <v>71</v>
      </c>
      <c r="H29" s="73">
        <v>0.57999999999999996</v>
      </c>
      <c r="I29" s="46">
        <v>0</v>
      </c>
      <c r="J29" s="46">
        <v>4.16</v>
      </c>
      <c r="K29" s="46">
        <v>62.84</v>
      </c>
      <c r="L29" s="46">
        <v>6.8699999999999992</v>
      </c>
      <c r="M29" s="74">
        <v>0</v>
      </c>
      <c r="N29" s="73">
        <v>275.88</v>
      </c>
      <c r="O29" s="46">
        <v>100</v>
      </c>
      <c r="P29" s="46">
        <v>0</v>
      </c>
      <c r="Q29" s="46">
        <v>0</v>
      </c>
      <c r="R29" s="46">
        <v>0</v>
      </c>
      <c r="S29" s="74">
        <v>0</v>
      </c>
      <c r="W29">
        <v>6.77</v>
      </c>
      <c r="X29">
        <v>0.57999999999999996</v>
      </c>
      <c r="Y29">
        <v>4.16</v>
      </c>
      <c r="Z29">
        <v>0</v>
      </c>
      <c r="AA29">
        <v>20.399999999999999</v>
      </c>
      <c r="AB29">
        <v>62.84</v>
      </c>
      <c r="AC29">
        <v>255.48</v>
      </c>
      <c r="AD29">
        <v>0</v>
      </c>
      <c r="AE29">
        <v>0</v>
      </c>
      <c r="AF29">
        <v>100</v>
      </c>
      <c r="AG29">
        <v>0</v>
      </c>
      <c r="AH29">
        <v>0.1</v>
      </c>
      <c r="AI29">
        <v>0</v>
      </c>
      <c r="AJ29">
        <v>0</v>
      </c>
    </row>
    <row r="30" spans="1:36">
      <c r="A30" t="s">
        <v>264</v>
      </c>
      <c r="G30" t="s">
        <v>72</v>
      </c>
      <c r="H30" s="73">
        <v>0.57999999999999996</v>
      </c>
      <c r="I30" s="46">
        <v>0</v>
      </c>
      <c r="J30" s="46">
        <v>4.16</v>
      </c>
      <c r="K30" s="46">
        <v>62.84</v>
      </c>
      <c r="L30" s="46">
        <v>7.05</v>
      </c>
      <c r="M30" s="74">
        <v>0</v>
      </c>
      <c r="N30" s="73">
        <v>275.88</v>
      </c>
      <c r="O30" s="46">
        <v>100</v>
      </c>
      <c r="P30" s="46">
        <v>0</v>
      </c>
      <c r="Q30" s="46">
        <v>0</v>
      </c>
      <c r="R30" s="46">
        <v>0</v>
      </c>
      <c r="S30" s="74">
        <v>0</v>
      </c>
      <c r="W30">
        <v>6.77</v>
      </c>
      <c r="X30">
        <v>0.57999999999999996</v>
      </c>
      <c r="Y30">
        <v>4.16</v>
      </c>
      <c r="Z30">
        <v>0</v>
      </c>
      <c r="AA30">
        <v>20.399999999999999</v>
      </c>
      <c r="AB30">
        <v>62.84</v>
      </c>
      <c r="AC30">
        <v>255.48</v>
      </c>
      <c r="AD30">
        <v>0</v>
      </c>
      <c r="AE30">
        <v>0</v>
      </c>
      <c r="AF30">
        <v>100</v>
      </c>
      <c r="AG30">
        <v>0</v>
      </c>
      <c r="AH30">
        <v>0.28000000000000003</v>
      </c>
      <c r="AI30">
        <v>0</v>
      </c>
      <c r="AJ30">
        <v>0</v>
      </c>
    </row>
    <row r="31" spans="1:36">
      <c r="A31" t="s">
        <v>274</v>
      </c>
      <c r="G31" t="s">
        <v>73</v>
      </c>
      <c r="H31" s="73">
        <v>0.68</v>
      </c>
      <c r="I31" s="46">
        <v>0</v>
      </c>
      <c r="J31" s="46">
        <v>4.0599999999999996</v>
      </c>
      <c r="K31" s="46">
        <v>62.84</v>
      </c>
      <c r="L31" s="46">
        <v>7.3199999999999994</v>
      </c>
      <c r="M31" s="74">
        <v>0</v>
      </c>
      <c r="N31" s="73">
        <v>275.88</v>
      </c>
      <c r="O31" s="46">
        <v>100</v>
      </c>
      <c r="P31" s="46">
        <v>0</v>
      </c>
      <c r="Q31" s="46">
        <v>0</v>
      </c>
      <c r="R31" s="46">
        <v>0</v>
      </c>
      <c r="S31" s="74">
        <v>0</v>
      </c>
      <c r="W31">
        <v>6.77</v>
      </c>
      <c r="X31">
        <v>0.68</v>
      </c>
      <c r="Y31">
        <v>4.0599999999999996</v>
      </c>
      <c r="Z31">
        <v>0</v>
      </c>
      <c r="AA31">
        <v>20.399999999999999</v>
      </c>
      <c r="AB31">
        <v>62.84</v>
      </c>
      <c r="AC31">
        <v>255.48</v>
      </c>
      <c r="AD31">
        <v>0</v>
      </c>
      <c r="AE31">
        <v>0</v>
      </c>
      <c r="AF31">
        <v>100</v>
      </c>
      <c r="AG31">
        <v>0</v>
      </c>
      <c r="AH31">
        <v>0.55000000000000004</v>
      </c>
      <c r="AI31">
        <v>0</v>
      </c>
      <c r="AJ31">
        <v>0</v>
      </c>
    </row>
    <row r="32" spans="1:36">
      <c r="A32" t="s">
        <v>275</v>
      </c>
      <c r="G32" t="s">
        <v>74</v>
      </c>
      <c r="H32" s="73">
        <v>0.68</v>
      </c>
      <c r="I32" s="46">
        <v>0</v>
      </c>
      <c r="J32" s="46">
        <v>4.0599999999999996</v>
      </c>
      <c r="K32" s="46">
        <v>62.84</v>
      </c>
      <c r="L32" s="46">
        <v>7.64</v>
      </c>
      <c r="M32" s="74">
        <v>0</v>
      </c>
      <c r="N32" s="73">
        <v>275.88</v>
      </c>
      <c r="O32" s="46">
        <v>100</v>
      </c>
      <c r="P32" s="46">
        <v>0</v>
      </c>
      <c r="Q32" s="46">
        <v>0</v>
      </c>
      <c r="R32" s="46">
        <v>0</v>
      </c>
      <c r="S32" s="74">
        <v>0</v>
      </c>
      <c r="W32">
        <v>6.77</v>
      </c>
      <c r="X32">
        <v>0.68</v>
      </c>
      <c r="Y32">
        <v>4.0599999999999996</v>
      </c>
      <c r="Z32">
        <v>0</v>
      </c>
      <c r="AA32">
        <v>20.399999999999999</v>
      </c>
      <c r="AB32">
        <v>62.84</v>
      </c>
      <c r="AC32">
        <v>255.48</v>
      </c>
      <c r="AD32">
        <v>0</v>
      </c>
      <c r="AE32">
        <v>0</v>
      </c>
      <c r="AF32">
        <v>100</v>
      </c>
      <c r="AG32">
        <v>0</v>
      </c>
      <c r="AH32">
        <v>0.87</v>
      </c>
      <c r="AI32">
        <v>0</v>
      </c>
      <c r="AJ32">
        <v>0</v>
      </c>
    </row>
    <row r="33" spans="1:36">
      <c r="A33" t="s">
        <v>276</v>
      </c>
      <c r="G33" t="s">
        <v>75</v>
      </c>
      <c r="H33" s="73">
        <v>0.68</v>
      </c>
      <c r="I33" s="46">
        <v>0</v>
      </c>
      <c r="J33" s="46">
        <v>4.0599999999999996</v>
      </c>
      <c r="K33" s="46">
        <v>62.84</v>
      </c>
      <c r="L33" s="46">
        <v>8.01</v>
      </c>
      <c r="M33" s="74">
        <v>0</v>
      </c>
      <c r="N33" s="73">
        <v>275.88</v>
      </c>
      <c r="O33" s="46">
        <v>100</v>
      </c>
      <c r="P33" s="46">
        <v>0</v>
      </c>
      <c r="Q33" s="46">
        <v>0</v>
      </c>
      <c r="R33" s="46">
        <v>0</v>
      </c>
      <c r="S33" s="74">
        <v>0</v>
      </c>
      <c r="W33">
        <v>6.77</v>
      </c>
      <c r="X33">
        <v>0.68</v>
      </c>
      <c r="Y33">
        <v>4.0599999999999996</v>
      </c>
      <c r="Z33">
        <v>0</v>
      </c>
      <c r="AA33">
        <v>20.399999999999999</v>
      </c>
      <c r="AB33">
        <v>62.84</v>
      </c>
      <c r="AC33">
        <v>255.48</v>
      </c>
      <c r="AD33">
        <v>0</v>
      </c>
      <c r="AE33">
        <v>0</v>
      </c>
      <c r="AF33">
        <v>100</v>
      </c>
      <c r="AG33">
        <v>0</v>
      </c>
      <c r="AH33">
        <v>1.24</v>
      </c>
      <c r="AI33">
        <v>0</v>
      </c>
      <c r="AJ33">
        <v>0</v>
      </c>
    </row>
    <row r="34" spans="1:36">
      <c r="A34" t="s">
        <v>277</v>
      </c>
      <c r="G34" t="s">
        <v>76</v>
      </c>
      <c r="H34" s="73">
        <v>0.68</v>
      </c>
      <c r="I34" s="46">
        <v>0</v>
      </c>
      <c r="J34" s="46">
        <v>4.0599999999999996</v>
      </c>
      <c r="K34" s="46">
        <v>62.84</v>
      </c>
      <c r="L34" s="46">
        <v>8.42</v>
      </c>
      <c r="M34" s="74">
        <v>0</v>
      </c>
      <c r="N34" s="73">
        <v>275.88</v>
      </c>
      <c r="O34" s="46">
        <v>100</v>
      </c>
      <c r="P34" s="46">
        <v>0</v>
      </c>
      <c r="Q34" s="46">
        <v>0</v>
      </c>
      <c r="R34" s="46">
        <v>0</v>
      </c>
      <c r="S34" s="74">
        <v>0</v>
      </c>
      <c r="W34">
        <v>6.77</v>
      </c>
      <c r="X34">
        <v>0.68</v>
      </c>
      <c r="Y34">
        <v>4.0599999999999996</v>
      </c>
      <c r="Z34">
        <v>0</v>
      </c>
      <c r="AA34">
        <v>20.399999999999999</v>
      </c>
      <c r="AB34">
        <v>62.84</v>
      </c>
      <c r="AC34">
        <v>255.48</v>
      </c>
      <c r="AD34">
        <v>0</v>
      </c>
      <c r="AE34">
        <v>0</v>
      </c>
      <c r="AF34">
        <v>100</v>
      </c>
      <c r="AG34">
        <v>0</v>
      </c>
      <c r="AH34">
        <v>1.65</v>
      </c>
      <c r="AI34">
        <v>0</v>
      </c>
      <c r="AJ34">
        <v>0</v>
      </c>
    </row>
    <row r="35" spans="1:36">
      <c r="A35" t="s">
        <v>279</v>
      </c>
      <c r="G35" t="s">
        <v>77</v>
      </c>
      <c r="H35" s="73">
        <v>0.97</v>
      </c>
      <c r="I35" s="46">
        <v>0</v>
      </c>
      <c r="J35" s="46">
        <v>4.0599999999999996</v>
      </c>
      <c r="K35" s="46">
        <v>62.84</v>
      </c>
      <c r="L35" s="46">
        <v>8.879999999999999</v>
      </c>
      <c r="M35" s="74">
        <v>0</v>
      </c>
      <c r="N35" s="73">
        <v>275.88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6.77</v>
      </c>
      <c r="X35">
        <v>0.97</v>
      </c>
      <c r="Y35">
        <v>4.0599999999999996</v>
      </c>
      <c r="Z35">
        <v>0</v>
      </c>
      <c r="AA35">
        <v>20.399999999999999</v>
      </c>
      <c r="AB35">
        <v>62.84</v>
      </c>
      <c r="AC35">
        <v>255.48</v>
      </c>
      <c r="AD35">
        <v>0</v>
      </c>
      <c r="AE35">
        <v>0</v>
      </c>
      <c r="AF35">
        <v>100</v>
      </c>
      <c r="AG35">
        <v>0</v>
      </c>
      <c r="AH35">
        <v>2.11</v>
      </c>
      <c r="AI35">
        <v>0</v>
      </c>
      <c r="AJ35">
        <v>0</v>
      </c>
    </row>
    <row r="36" spans="1:36">
      <c r="A36" t="s">
        <v>309</v>
      </c>
      <c r="G36" t="s">
        <v>78</v>
      </c>
      <c r="H36" s="73">
        <v>0.97</v>
      </c>
      <c r="I36" s="46">
        <v>0</v>
      </c>
      <c r="J36" s="46">
        <v>4.0599999999999996</v>
      </c>
      <c r="K36" s="46">
        <v>62.84</v>
      </c>
      <c r="L36" s="46">
        <v>9.32</v>
      </c>
      <c r="M36" s="74">
        <v>0</v>
      </c>
      <c r="N36" s="73">
        <v>275.88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6.77</v>
      </c>
      <c r="X36">
        <v>0.97</v>
      </c>
      <c r="Y36">
        <v>4.0599999999999996</v>
      </c>
      <c r="Z36">
        <v>0</v>
      </c>
      <c r="AA36">
        <v>20.399999999999999</v>
      </c>
      <c r="AB36">
        <v>62.84</v>
      </c>
      <c r="AC36">
        <v>255.48</v>
      </c>
      <c r="AD36">
        <v>0</v>
      </c>
      <c r="AE36">
        <v>0</v>
      </c>
      <c r="AF36">
        <v>100</v>
      </c>
      <c r="AG36">
        <v>0</v>
      </c>
      <c r="AH36">
        <v>2.5499999999999998</v>
      </c>
      <c r="AI36">
        <v>0</v>
      </c>
      <c r="AJ36">
        <v>0</v>
      </c>
    </row>
    <row r="37" spans="1:36">
      <c r="A37" t="s">
        <v>310</v>
      </c>
      <c r="G37" t="s">
        <v>79</v>
      </c>
      <c r="H37" s="73">
        <v>0.97</v>
      </c>
      <c r="I37" s="46">
        <v>0</v>
      </c>
      <c r="J37" s="46">
        <v>4.0599999999999996</v>
      </c>
      <c r="K37" s="46">
        <v>62.84</v>
      </c>
      <c r="L37" s="46">
        <v>9.7799999999999994</v>
      </c>
      <c r="M37" s="74">
        <v>0</v>
      </c>
      <c r="N37" s="73">
        <v>275.88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6.77</v>
      </c>
      <c r="X37">
        <v>0.97</v>
      </c>
      <c r="Y37">
        <v>4.0599999999999996</v>
      </c>
      <c r="Z37">
        <v>0</v>
      </c>
      <c r="AA37">
        <v>20.399999999999999</v>
      </c>
      <c r="AB37">
        <v>62.84</v>
      </c>
      <c r="AC37">
        <v>255.48</v>
      </c>
      <c r="AD37">
        <v>0</v>
      </c>
      <c r="AE37">
        <v>0</v>
      </c>
      <c r="AF37">
        <v>100</v>
      </c>
      <c r="AG37">
        <v>0</v>
      </c>
      <c r="AH37">
        <v>3.01</v>
      </c>
      <c r="AI37">
        <v>0</v>
      </c>
      <c r="AJ37">
        <v>0</v>
      </c>
    </row>
    <row r="38" spans="1:36">
      <c r="A38" t="s">
        <v>311</v>
      </c>
      <c r="G38" t="s">
        <v>80</v>
      </c>
      <c r="H38" s="73">
        <v>0.97</v>
      </c>
      <c r="I38" s="46">
        <v>0</v>
      </c>
      <c r="J38" s="46">
        <v>4.0599999999999996</v>
      </c>
      <c r="K38" s="46">
        <v>62.84</v>
      </c>
      <c r="L38" s="46">
        <v>10.219999999999999</v>
      </c>
      <c r="M38" s="74">
        <v>0</v>
      </c>
      <c r="N38" s="73">
        <v>275.88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6.77</v>
      </c>
      <c r="X38">
        <v>0.97</v>
      </c>
      <c r="Y38">
        <v>4.0599999999999996</v>
      </c>
      <c r="Z38">
        <v>0</v>
      </c>
      <c r="AA38">
        <v>20.399999999999999</v>
      </c>
      <c r="AB38">
        <v>62.84</v>
      </c>
      <c r="AC38">
        <v>255.48</v>
      </c>
      <c r="AD38">
        <v>0</v>
      </c>
      <c r="AE38">
        <v>0</v>
      </c>
      <c r="AF38">
        <v>100</v>
      </c>
      <c r="AG38">
        <v>0</v>
      </c>
      <c r="AH38">
        <v>3.45</v>
      </c>
      <c r="AI38">
        <v>0</v>
      </c>
      <c r="AJ38">
        <v>0</v>
      </c>
    </row>
    <row r="39" spans="1:36">
      <c r="A39" t="s">
        <v>312</v>
      </c>
      <c r="G39" t="s">
        <v>81</v>
      </c>
      <c r="H39" s="73">
        <v>0.97</v>
      </c>
      <c r="I39" s="46">
        <v>0</v>
      </c>
      <c r="J39" s="46">
        <v>4.0599999999999996</v>
      </c>
      <c r="K39" s="46">
        <v>106.35000000000001</v>
      </c>
      <c r="L39" s="46">
        <v>10.64</v>
      </c>
      <c r="M39" s="74">
        <v>0</v>
      </c>
      <c r="N39" s="73">
        <v>275.88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6.77</v>
      </c>
      <c r="X39">
        <v>0.97</v>
      </c>
      <c r="Y39">
        <v>4.0599999999999996</v>
      </c>
      <c r="Z39">
        <v>0</v>
      </c>
      <c r="AA39">
        <v>20.399999999999999</v>
      </c>
      <c r="AB39">
        <v>62.84</v>
      </c>
      <c r="AC39">
        <v>255.48</v>
      </c>
      <c r="AD39">
        <v>0</v>
      </c>
      <c r="AE39">
        <v>19.34</v>
      </c>
      <c r="AF39">
        <v>100</v>
      </c>
      <c r="AG39">
        <v>0</v>
      </c>
      <c r="AH39">
        <v>3.87</v>
      </c>
      <c r="AI39">
        <v>0</v>
      </c>
      <c r="AJ39">
        <v>24.17</v>
      </c>
    </row>
    <row r="40" spans="1:36">
      <c r="A40" t="s">
        <v>329</v>
      </c>
      <c r="G40" t="s">
        <v>82</v>
      </c>
      <c r="H40" s="73">
        <v>0.97</v>
      </c>
      <c r="I40" s="46">
        <v>0</v>
      </c>
      <c r="J40" s="46">
        <v>4.0599999999999996</v>
      </c>
      <c r="K40" s="46">
        <v>106.35000000000001</v>
      </c>
      <c r="L40" s="46">
        <v>11.02</v>
      </c>
      <c r="M40" s="74">
        <v>0</v>
      </c>
      <c r="N40" s="73">
        <v>275.88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6.77</v>
      </c>
      <c r="X40">
        <v>0.97</v>
      </c>
      <c r="Y40">
        <v>4.0599999999999996</v>
      </c>
      <c r="Z40">
        <v>0</v>
      </c>
      <c r="AA40">
        <v>20.399999999999999</v>
      </c>
      <c r="AB40">
        <v>62.84</v>
      </c>
      <c r="AC40">
        <v>255.48</v>
      </c>
      <c r="AD40">
        <v>0</v>
      </c>
      <c r="AE40">
        <v>19.34</v>
      </c>
      <c r="AF40">
        <v>100</v>
      </c>
      <c r="AG40">
        <v>0</v>
      </c>
      <c r="AH40">
        <v>4.25</v>
      </c>
      <c r="AI40">
        <v>0</v>
      </c>
      <c r="AJ40">
        <v>24.17</v>
      </c>
    </row>
    <row r="41" spans="1:36">
      <c r="A41" t="s">
        <v>330</v>
      </c>
      <c r="G41" t="s">
        <v>83</v>
      </c>
      <c r="H41" s="73">
        <v>0.97</v>
      </c>
      <c r="I41" s="46">
        <v>0</v>
      </c>
      <c r="J41" s="46">
        <v>4.0599999999999996</v>
      </c>
      <c r="K41" s="46">
        <v>106.35000000000001</v>
      </c>
      <c r="L41" s="46">
        <v>11.39</v>
      </c>
      <c r="M41" s="74">
        <v>0</v>
      </c>
      <c r="N41" s="73">
        <v>275.88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6.77</v>
      </c>
      <c r="X41">
        <v>0.97</v>
      </c>
      <c r="Y41">
        <v>4.0599999999999996</v>
      </c>
      <c r="Z41">
        <v>0</v>
      </c>
      <c r="AA41">
        <v>20.399999999999999</v>
      </c>
      <c r="AB41">
        <v>62.84</v>
      </c>
      <c r="AC41">
        <v>255.48</v>
      </c>
      <c r="AD41">
        <v>0</v>
      </c>
      <c r="AE41">
        <v>19.34</v>
      </c>
      <c r="AF41">
        <v>100</v>
      </c>
      <c r="AG41">
        <v>0</v>
      </c>
      <c r="AH41">
        <v>4.62</v>
      </c>
      <c r="AI41">
        <v>0</v>
      </c>
      <c r="AJ41">
        <v>24.17</v>
      </c>
    </row>
    <row r="42" spans="1:36">
      <c r="A42" t="s">
        <v>331</v>
      </c>
      <c r="G42" t="s">
        <v>84</v>
      </c>
      <c r="H42" s="73">
        <v>0.97</v>
      </c>
      <c r="I42" s="46">
        <v>0</v>
      </c>
      <c r="J42" s="46">
        <v>4.0599999999999996</v>
      </c>
      <c r="K42" s="46">
        <v>106.35000000000001</v>
      </c>
      <c r="L42" s="46">
        <v>11.739999999999998</v>
      </c>
      <c r="M42" s="74">
        <v>0</v>
      </c>
      <c r="N42" s="73">
        <v>275.88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6.77</v>
      </c>
      <c r="X42">
        <v>0.97</v>
      </c>
      <c r="Y42">
        <v>4.0599999999999996</v>
      </c>
      <c r="Z42">
        <v>0</v>
      </c>
      <c r="AA42">
        <v>20.399999999999999</v>
      </c>
      <c r="AB42">
        <v>62.84</v>
      </c>
      <c r="AC42">
        <v>255.48</v>
      </c>
      <c r="AD42">
        <v>0</v>
      </c>
      <c r="AE42">
        <v>19.34</v>
      </c>
      <c r="AF42">
        <v>100</v>
      </c>
      <c r="AG42">
        <v>0</v>
      </c>
      <c r="AH42">
        <v>4.97</v>
      </c>
      <c r="AI42">
        <v>0</v>
      </c>
      <c r="AJ42">
        <v>24.17</v>
      </c>
    </row>
    <row r="43" spans="1:36">
      <c r="A43" t="s">
        <v>337</v>
      </c>
      <c r="G43" t="s">
        <v>85</v>
      </c>
      <c r="H43" s="73">
        <v>0.97</v>
      </c>
      <c r="I43" s="46">
        <v>0</v>
      </c>
      <c r="J43" s="46">
        <v>4.0599999999999996</v>
      </c>
      <c r="K43" s="46">
        <v>106.35000000000001</v>
      </c>
      <c r="L43" s="46">
        <v>12.059999999999999</v>
      </c>
      <c r="M43" s="74">
        <v>0</v>
      </c>
      <c r="N43" s="73">
        <v>275.88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6.77</v>
      </c>
      <c r="X43">
        <v>0.97</v>
      </c>
      <c r="Y43">
        <v>4.0599999999999996</v>
      </c>
      <c r="Z43">
        <v>0</v>
      </c>
      <c r="AA43">
        <v>20.399999999999999</v>
      </c>
      <c r="AB43">
        <v>62.84</v>
      </c>
      <c r="AC43">
        <v>255.48</v>
      </c>
      <c r="AD43">
        <v>0</v>
      </c>
      <c r="AE43">
        <v>19.34</v>
      </c>
      <c r="AF43">
        <v>100</v>
      </c>
      <c r="AG43">
        <v>0</v>
      </c>
      <c r="AH43">
        <v>5.29</v>
      </c>
      <c r="AI43">
        <v>0</v>
      </c>
      <c r="AJ43">
        <v>24.17</v>
      </c>
    </row>
    <row r="44" spans="1:36">
      <c r="A44" t="s">
        <v>339</v>
      </c>
      <c r="G44" t="s">
        <v>86</v>
      </c>
      <c r="H44" s="73">
        <v>0.97</v>
      </c>
      <c r="I44" s="46">
        <v>0</v>
      </c>
      <c r="J44" s="46">
        <v>4.0599999999999996</v>
      </c>
      <c r="K44" s="46">
        <v>106.35000000000001</v>
      </c>
      <c r="L44" s="46">
        <v>12.35</v>
      </c>
      <c r="M44" s="74">
        <v>0</v>
      </c>
      <c r="N44" s="73">
        <v>275.88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6.77</v>
      </c>
      <c r="X44">
        <v>0.97</v>
      </c>
      <c r="Y44">
        <v>4.0599999999999996</v>
      </c>
      <c r="Z44">
        <v>0</v>
      </c>
      <c r="AA44">
        <v>20.399999999999999</v>
      </c>
      <c r="AB44">
        <v>62.84</v>
      </c>
      <c r="AC44">
        <v>255.48</v>
      </c>
      <c r="AD44">
        <v>0</v>
      </c>
      <c r="AE44">
        <v>19.34</v>
      </c>
      <c r="AF44">
        <v>100</v>
      </c>
      <c r="AG44">
        <v>0</v>
      </c>
      <c r="AH44">
        <v>5.58</v>
      </c>
      <c r="AI44">
        <v>0</v>
      </c>
      <c r="AJ44">
        <v>24.17</v>
      </c>
    </row>
    <row r="45" spans="1:36">
      <c r="A45" t="s">
        <v>358</v>
      </c>
      <c r="G45" t="s">
        <v>87</v>
      </c>
      <c r="H45" s="73">
        <v>0.97</v>
      </c>
      <c r="I45" s="46">
        <v>0</v>
      </c>
      <c r="J45" s="46">
        <v>4.0599999999999996</v>
      </c>
      <c r="K45" s="46">
        <v>106.35000000000001</v>
      </c>
      <c r="L45" s="46">
        <v>12.6</v>
      </c>
      <c r="M45" s="74">
        <v>0</v>
      </c>
      <c r="N45" s="73">
        <v>275.88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6.77</v>
      </c>
      <c r="X45">
        <v>0.97</v>
      </c>
      <c r="Y45">
        <v>4.0599999999999996</v>
      </c>
      <c r="Z45">
        <v>0</v>
      </c>
      <c r="AA45">
        <v>20.399999999999999</v>
      </c>
      <c r="AB45">
        <v>62.84</v>
      </c>
      <c r="AC45">
        <v>255.48</v>
      </c>
      <c r="AD45">
        <v>0</v>
      </c>
      <c r="AE45">
        <v>19.34</v>
      </c>
      <c r="AF45">
        <v>100</v>
      </c>
      <c r="AG45">
        <v>0</v>
      </c>
      <c r="AH45">
        <v>5.83</v>
      </c>
      <c r="AI45">
        <v>0</v>
      </c>
      <c r="AJ45">
        <v>24.17</v>
      </c>
    </row>
    <row r="46" spans="1:36">
      <c r="A46" t="s">
        <v>359</v>
      </c>
      <c r="G46" t="s">
        <v>88</v>
      </c>
      <c r="H46" s="73">
        <v>0.97</v>
      </c>
      <c r="I46" s="46">
        <v>0</v>
      </c>
      <c r="J46" s="46">
        <v>4.0599999999999996</v>
      </c>
      <c r="K46" s="46">
        <v>106.35000000000001</v>
      </c>
      <c r="L46" s="46">
        <v>12.829999999999998</v>
      </c>
      <c r="M46" s="74">
        <v>0</v>
      </c>
      <c r="N46" s="73">
        <v>275.88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6.77</v>
      </c>
      <c r="X46">
        <v>0.97</v>
      </c>
      <c r="Y46">
        <v>4.0599999999999996</v>
      </c>
      <c r="Z46">
        <v>0</v>
      </c>
      <c r="AA46">
        <v>20.399999999999999</v>
      </c>
      <c r="AB46">
        <v>62.84</v>
      </c>
      <c r="AC46">
        <v>255.48</v>
      </c>
      <c r="AD46">
        <v>0</v>
      </c>
      <c r="AE46">
        <v>19.34</v>
      </c>
      <c r="AF46">
        <v>100</v>
      </c>
      <c r="AG46">
        <v>0</v>
      </c>
      <c r="AH46">
        <v>6.06</v>
      </c>
      <c r="AI46">
        <v>0</v>
      </c>
      <c r="AJ46">
        <v>24.17</v>
      </c>
    </row>
    <row r="47" spans="1:36">
      <c r="A47" t="s">
        <v>360</v>
      </c>
      <c r="G47" t="s">
        <v>89</v>
      </c>
      <c r="H47" s="73">
        <v>0.97</v>
      </c>
      <c r="I47" s="46">
        <v>0</v>
      </c>
      <c r="J47" s="46">
        <v>4.0599999999999996</v>
      </c>
      <c r="K47" s="46">
        <v>106.35000000000001</v>
      </c>
      <c r="L47" s="46">
        <v>12.989999999999998</v>
      </c>
      <c r="M47" s="74">
        <v>0</v>
      </c>
      <c r="N47" s="73">
        <v>275.88</v>
      </c>
      <c r="O47" s="46">
        <v>100</v>
      </c>
      <c r="P47" s="46">
        <v>0</v>
      </c>
      <c r="Q47" s="46">
        <v>0</v>
      </c>
      <c r="R47" s="46">
        <v>0</v>
      </c>
      <c r="S47" s="74">
        <v>0</v>
      </c>
      <c r="W47">
        <v>6.77</v>
      </c>
      <c r="X47">
        <v>0.97</v>
      </c>
      <c r="Y47">
        <v>4.0599999999999996</v>
      </c>
      <c r="Z47">
        <v>0</v>
      </c>
      <c r="AA47">
        <v>20.399999999999999</v>
      </c>
      <c r="AB47">
        <v>62.84</v>
      </c>
      <c r="AC47">
        <v>255.48</v>
      </c>
      <c r="AD47">
        <v>0</v>
      </c>
      <c r="AE47">
        <v>19.34</v>
      </c>
      <c r="AF47">
        <v>100</v>
      </c>
      <c r="AG47">
        <v>0</v>
      </c>
      <c r="AH47">
        <v>6.22</v>
      </c>
      <c r="AI47">
        <v>0</v>
      </c>
      <c r="AJ47">
        <v>24.17</v>
      </c>
    </row>
    <row r="48" spans="1:36">
      <c r="A48" t="s">
        <v>364</v>
      </c>
      <c r="G48" t="s">
        <v>90</v>
      </c>
      <c r="H48" s="73">
        <v>0.97</v>
      </c>
      <c r="I48" s="46">
        <v>0</v>
      </c>
      <c r="J48" s="46">
        <v>4.0599999999999996</v>
      </c>
      <c r="K48" s="46">
        <v>106.35000000000001</v>
      </c>
      <c r="L48" s="46">
        <v>13.14</v>
      </c>
      <c r="M48" s="74">
        <v>0</v>
      </c>
      <c r="N48" s="73">
        <v>275.88</v>
      </c>
      <c r="O48" s="46">
        <v>100</v>
      </c>
      <c r="P48" s="46">
        <v>0</v>
      </c>
      <c r="Q48" s="46">
        <v>0</v>
      </c>
      <c r="R48" s="46">
        <v>0</v>
      </c>
      <c r="S48" s="74">
        <v>0</v>
      </c>
      <c r="W48">
        <v>6.77</v>
      </c>
      <c r="X48">
        <v>0.97</v>
      </c>
      <c r="Y48">
        <v>4.0599999999999996</v>
      </c>
      <c r="Z48">
        <v>0</v>
      </c>
      <c r="AA48">
        <v>20.399999999999999</v>
      </c>
      <c r="AB48">
        <v>62.84</v>
      </c>
      <c r="AC48">
        <v>255.48</v>
      </c>
      <c r="AD48">
        <v>0</v>
      </c>
      <c r="AE48">
        <v>19.34</v>
      </c>
      <c r="AF48">
        <v>100</v>
      </c>
      <c r="AG48">
        <v>0</v>
      </c>
      <c r="AH48">
        <v>6.37</v>
      </c>
      <c r="AI48">
        <v>0</v>
      </c>
      <c r="AJ48">
        <v>24.17</v>
      </c>
    </row>
    <row r="49" spans="1:36">
      <c r="A49" t="s">
        <v>365</v>
      </c>
      <c r="G49" t="s">
        <v>91</v>
      </c>
      <c r="H49" s="73">
        <v>0.97</v>
      </c>
      <c r="I49" s="46">
        <v>0</v>
      </c>
      <c r="J49" s="46">
        <v>4.0599999999999996</v>
      </c>
      <c r="K49" s="46">
        <v>106.35000000000001</v>
      </c>
      <c r="L49" s="46">
        <v>13.28</v>
      </c>
      <c r="M49" s="74">
        <v>0</v>
      </c>
      <c r="N49" s="73">
        <v>275.88</v>
      </c>
      <c r="O49" s="46">
        <v>100</v>
      </c>
      <c r="P49" s="46">
        <v>0</v>
      </c>
      <c r="Q49" s="46">
        <v>0</v>
      </c>
      <c r="R49" s="46">
        <v>0</v>
      </c>
      <c r="S49" s="74">
        <v>0</v>
      </c>
      <c r="W49">
        <v>6.77</v>
      </c>
      <c r="X49">
        <v>0.97</v>
      </c>
      <c r="Y49">
        <v>4.0599999999999996</v>
      </c>
      <c r="Z49">
        <v>0</v>
      </c>
      <c r="AA49">
        <v>20.399999999999999</v>
      </c>
      <c r="AB49">
        <v>62.84</v>
      </c>
      <c r="AC49">
        <v>255.48</v>
      </c>
      <c r="AD49">
        <v>0</v>
      </c>
      <c r="AE49">
        <v>19.34</v>
      </c>
      <c r="AF49">
        <v>100</v>
      </c>
      <c r="AG49">
        <v>0</v>
      </c>
      <c r="AH49">
        <v>6.51</v>
      </c>
      <c r="AI49">
        <v>0</v>
      </c>
      <c r="AJ49">
        <v>24.17</v>
      </c>
    </row>
    <row r="50" spans="1:36">
      <c r="A50" t="s">
        <v>366</v>
      </c>
      <c r="G50" t="s">
        <v>92</v>
      </c>
      <c r="H50" s="73">
        <v>0.97</v>
      </c>
      <c r="I50" s="46">
        <v>0</v>
      </c>
      <c r="J50" s="46">
        <v>4.0599999999999996</v>
      </c>
      <c r="K50" s="46">
        <v>106.35000000000001</v>
      </c>
      <c r="L50" s="46">
        <v>13.43</v>
      </c>
      <c r="M50" s="74">
        <v>0</v>
      </c>
      <c r="N50" s="73">
        <v>275.88</v>
      </c>
      <c r="O50" s="46">
        <v>100</v>
      </c>
      <c r="P50" s="46">
        <v>0</v>
      </c>
      <c r="Q50" s="46">
        <v>0</v>
      </c>
      <c r="R50" s="46">
        <v>0</v>
      </c>
      <c r="S50" s="74">
        <v>0</v>
      </c>
      <c r="W50">
        <v>6.77</v>
      </c>
      <c r="X50">
        <v>0.97</v>
      </c>
      <c r="Y50">
        <v>4.0599999999999996</v>
      </c>
      <c r="Z50">
        <v>0</v>
      </c>
      <c r="AA50">
        <v>20.399999999999999</v>
      </c>
      <c r="AB50">
        <v>62.84</v>
      </c>
      <c r="AC50">
        <v>255.48</v>
      </c>
      <c r="AD50">
        <v>0</v>
      </c>
      <c r="AE50">
        <v>19.34</v>
      </c>
      <c r="AF50">
        <v>100</v>
      </c>
      <c r="AG50">
        <v>0</v>
      </c>
      <c r="AH50">
        <v>6.66</v>
      </c>
      <c r="AI50">
        <v>0</v>
      </c>
      <c r="AJ50">
        <v>24.17</v>
      </c>
    </row>
    <row r="51" spans="1:36">
      <c r="A51" t="s">
        <v>368</v>
      </c>
      <c r="G51" t="s">
        <v>93</v>
      </c>
      <c r="H51" s="73">
        <v>0.97</v>
      </c>
      <c r="I51" s="46">
        <v>0</v>
      </c>
      <c r="J51" s="46">
        <v>4.0599999999999996</v>
      </c>
      <c r="K51" s="46">
        <v>106.35000000000001</v>
      </c>
      <c r="L51" s="46">
        <v>13.46</v>
      </c>
      <c r="M51" s="74">
        <v>0</v>
      </c>
      <c r="N51" s="73">
        <v>275.88</v>
      </c>
      <c r="O51" s="46">
        <v>100</v>
      </c>
      <c r="P51" s="46">
        <v>0</v>
      </c>
      <c r="Q51" s="46">
        <v>0</v>
      </c>
      <c r="R51" s="46">
        <v>0</v>
      </c>
      <c r="S51" s="74">
        <v>0</v>
      </c>
      <c r="W51">
        <v>6.77</v>
      </c>
      <c r="X51">
        <v>0.97</v>
      </c>
      <c r="Y51">
        <v>4.0599999999999996</v>
      </c>
      <c r="Z51">
        <v>0</v>
      </c>
      <c r="AA51">
        <v>20.399999999999999</v>
      </c>
      <c r="AB51">
        <v>62.84</v>
      </c>
      <c r="AC51">
        <v>255.48</v>
      </c>
      <c r="AD51">
        <v>0</v>
      </c>
      <c r="AE51">
        <v>19.34</v>
      </c>
      <c r="AF51">
        <v>100</v>
      </c>
      <c r="AG51">
        <v>0</v>
      </c>
      <c r="AH51">
        <v>6.69</v>
      </c>
      <c r="AI51">
        <v>0</v>
      </c>
      <c r="AJ51">
        <v>24.17</v>
      </c>
    </row>
    <row r="52" spans="1:36">
      <c r="A52" t="s">
        <v>369</v>
      </c>
      <c r="G52" t="s">
        <v>94</v>
      </c>
      <c r="H52" s="73">
        <v>0.97</v>
      </c>
      <c r="I52" s="46">
        <v>0</v>
      </c>
      <c r="J52" s="46">
        <v>4.0599999999999996</v>
      </c>
      <c r="K52" s="46">
        <v>106.35000000000001</v>
      </c>
      <c r="L52" s="46">
        <v>13.379999999999999</v>
      </c>
      <c r="M52" s="74">
        <v>0</v>
      </c>
      <c r="N52" s="73">
        <v>275.88</v>
      </c>
      <c r="O52" s="46">
        <v>100</v>
      </c>
      <c r="P52" s="46">
        <v>0</v>
      </c>
      <c r="Q52" s="46">
        <v>0</v>
      </c>
      <c r="R52" s="46">
        <v>0</v>
      </c>
      <c r="S52" s="74">
        <v>0</v>
      </c>
      <c r="W52">
        <v>6.77</v>
      </c>
      <c r="X52">
        <v>0.97</v>
      </c>
      <c r="Y52">
        <v>4.0599999999999996</v>
      </c>
      <c r="Z52">
        <v>0</v>
      </c>
      <c r="AA52">
        <v>20.399999999999999</v>
      </c>
      <c r="AB52">
        <v>62.84</v>
      </c>
      <c r="AC52">
        <v>255.48</v>
      </c>
      <c r="AD52">
        <v>0</v>
      </c>
      <c r="AE52">
        <v>19.34</v>
      </c>
      <c r="AF52">
        <v>100</v>
      </c>
      <c r="AG52">
        <v>0</v>
      </c>
      <c r="AH52">
        <v>6.61</v>
      </c>
      <c r="AI52">
        <v>0</v>
      </c>
      <c r="AJ52">
        <v>24.17</v>
      </c>
    </row>
    <row r="53" spans="1:36">
      <c r="A53" t="s">
        <v>403</v>
      </c>
      <c r="G53" t="s">
        <v>95</v>
      </c>
      <c r="H53" s="73">
        <v>0.97</v>
      </c>
      <c r="I53" s="46">
        <v>0</v>
      </c>
      <c r="J53" s="46">
        <v>4.0599999999999996</v>
      </c>
      <c r="K53" s="46">
        <v>106.35000000000001</v>
      </c>
      <c r="L53" s="46">
        <v>13.42</v>
      </c>
      <c r="M53" s="74">
        <v>0</v>
      </c>
      <c r="N53" s="73">
        <v>275.88</v>
      </c>
      <c r="O53" s="46">
        <v>100</v>
      </c>
      <c r="P53" s="46">
        <v>0</v>
      </c>
      <c r="Q53" s="46">
        <v>0</v>
      </c>
      <c r="R53" s="46">
        <v>0</v>
      </c>
      <c r="S53" s="74">
        <v>0</v>
      </c>
      <c r="W53">
        <v>6.77</v>
      </c>
      <c r="X53">
        <v>0.97</v>
      </c>
      <c r="Y53">
        <v>4.0599999999999996</v>
      </c>
      <c r="Z53">
        <v>0</v>
      </c>
      <c r="AA53">
        <v>20.399999999999999</v>
      </c>
      <c r="AB53">
        <v>62.84</v>
      </c>
      <c r="AC53">
        <v>255.48</v>
      </c>
      <c r="AD53">
        <v>0</v>
      </c>
      <c r="AE53">
        <v>19.34</v>
      </c>
      <c r="AF53">
        <v>100</v>
      </c>
      <c r="AG53">
        <v>0</v>
      </c>
      <c r="AH53">
        <v>6.65</v>
      </c>
      <c r="AI53">
        <v>0</v>
      </c>
      <c r="AJ53">
        <v>24.17</v>
      </c>
    </row>
    <row r="54" spans="1:36">
      <c r="A54" t="s">
        <v>402</v>
      </c>
      <c r="G54" t="s">
        <v>96</v>
      </c>
      <c r="H54" s="73">
        <v>0.97</v>
      </c>
      <c r="I54" s="46">
        <v>0</v>
      </c>
      <c r="J54" s="46">
        <v>4.0599999999999996</v>
      </c>
      <c r="K54" s="46">
        <v>106.35000000000001</v>
      </c>
      <c r="L54" s="46">
        <v>13.35</v>
      </c>
      <c r="M54" s="74">
        <v>0</v>
      </c>
      <c r="N54" s="73">
        <v>275.88</v>
      </c>
      <c r="O54" s="46">
        <v>100</v>
      </c>
      <c r="P54" s="46">
        <v>0</v>
      </c>
      <c r="Q54" s="46">
        <v>0</v>
      </c>
      <c r="R54" s="46">
        <v>0</v>
      </c>
      <c r="S54" s="74">
        <v>0</v>
      </c>
      <c r="W54">
        <v>6.77</v>
      </c>
      <c r="X54">
        <v>0.97</v>
      </c>
      <c r="Y54">
        <v>4.0599999999999996</v>
      </c>
      <c r="Z54">
        <v>0</v>
      </c>
      <c r="AA54">
        <v>20.399999999999999</v>
      </c>
      <c r="AB54">
        <v>62.84</v>
      </c>
      <c r="AC54">
        <v>255.48</v>
      </c>
      <c r="AD54">
        <v>0</v>
      </c>
      <c r="AE54">
        <v>19.34</v>
      </c>
      <c r="AF54">
        <v>100</v>
      </c>
      <c r="AG54">
        <v>0</v>
      </c>
      <c r="AH54">
        <v>6.58</v>
      </c>
      <c r="AI54">
        <v>0</v>
      </c>
      <c r="AJ54">
        <v>24.17</v>
      </c>
    </row>
    <row r="55" spans="1:36">
      <c r="A55" t="s">
        <v>404</v>
      </c>
      <c r="G55" t="s">
        <v>97</v>
      </c>
      <c r="H55" s="73">
        <v>0.97</v>
      </c>
      <c r="I55" s="46">
        <v>0</v>
      </c>
      <c r="J55" s="46">
        <v>3.97</v>
      </c>
      <c r="K55" s="46">
        <v>106.35000000000001</v>
      </c>
      <c r="L55" s="46">
        <v>13.27</v>
      </c>
      <c r="M55" s="74">
        <v>0</v>
      </c>
      <c r="N55" s="73">
        <v>275.88</v>
      </c>
      <c r="O55" s="46">
        <v>100</v>
      </c>
      <c r="P55" s="46">
        <v>0</v>
      </c>
      <c r="Q55" s="46">
        <v>0</v>
      </c>
      <c r="R55" s="46">
        <v>0</v>
      </c>
      <c r="S55" s="74">
        <v>0</v>
      </c>
      <c r="W55">
        <v>6.77</v>
      </c>
      <c r="X55">
        <v>0.97</v>
      </c>
      <c r="Y55">
        <v>3.97</v>
      </c>
      <c r="Z55">
        <v>0</v>
      </c>
      <c r="AA55">
        <v>20.399999999999999</v>
      </c>
      <c r="AB55">
        <v>62.84</v>
      </c>
      <c r="AC55">
        <v>255.48</v>
      </c>
      <c r="AD55">
        <v>0</v>
      </c>
      <c r="AE55">
        <v>19.34</v>
      </c>
      <c r="AF55">
        <v>100</v>
      </c>
      <c r="AG55">
        <v>0</v>
      </c>
      <c r="AH55">
        <v>6.5</v>
      </c>
      <c r="AI55">
        <v>0</v>
      </c>
      <c r="AJ55">
        <v>24.17</v>
      </c>
    </row>
    <row r="56" spans="1:36">
      <c r="A56" t="s">
        <v>404</v>
      </c>
      <c r="G56" t="s">
        <v>98</v>
      </c>
      <c r="H56" s="73">
        <v>0.97</v>
      </c>
      <c r="I56" s="46">
        <v>0</v>
      </c>
      <c r="J56" s="46">
        <v>3.97</v>
      </c>
      <c r="K56" s="46">
        <v>106.35000000000001</v>
      </c>
      <c r="L56" s="46">
        <v>12.94</v>
      </c>
      <c r="M56" s="74">
        <v>0</v>
      </c>
      <c r="N56" s="73">
        <v>275.88</v>
      </c>
      <c r="O56" s="46">
        <v>100</v>
      </c>
      <c r="P56" s="46">
        <v>0</v>
      </c>
      <c r="Q56" s="46">
        <v>0</v>
      </c>
      <c r="R56" s="46">
        <v>0</v>
      </c>
      <c r="S56" s="74">
        <v>0</v>
      </c>
      <c r="W56">
        <v>6.77</v>
      </c>
      <c r="X56">
        <v>0.97</v>
      </c>
      <c r="Y56">
        <v>3.97</v>
      </c>
      <c r="Z56">
        <v>0</v>
      </c>
      <c r="AA56">
        <v>20.399999999999999</v>
      </c>
      <c r="AB56">
        <v>62.84</v>
      </c>
      <c r="AC56">
        <v>255.48</v>
      </c>
      <c r="AD56">
        <v>0</v>
      </c>
      <c r="AE56">
        <v>19.34</v>
      </c>
      <c r="AF56">
        <v>100</v>
      </c>
      <c r="AG56">
        <v>0</v>
      </c>
      <c r="AH56">
        <v>6.17</v>
      </c>
      <c r="AI56">
        <v>0</v>
      </c>
      <c r="AJ56">
        <v>24.17</v>
      </c>
    </row>
    <row r="57" spans="1:36">
      <c r="G57" t="s">
        <v>99</v>
      </c>
      <c r="H57" s="73">
        <v>0.97</v>
      </c>
      <c r="I57" s="46">
        <v>0</v>
      </c>
      <c r="J57" s="46">
        <v>3.97</v>
      </c>
      <c r="K57" s="46">
        <v>106.35000000000001</v>
      </c>
      <c r="L57" s="46">
        <v>12.629999999999999</v>
      </c>
      <c r="M57" s="74">
        <v>0</v>
      </c>
      <c r="N57" s="73">
        <v>275.88</v>
      </c>
      <c r="O57" s="46">
        <v>100</v>
      </c>
      <c r="P57" s="46">
        <v>0</v>
      </c>
      <c r="Q57" s="46">
        <v>0</v>
      </c>
      <c r="R57" s="46">
        <v>0</v>
      </c>
      <c r="S57" s="74">
        <v>0</v>
      </c>
      <c r="W57">
        <v>6.77</v>
      </c>
      <c r="X57">
        <v>0.97</v>
      </c>
      <c r="Y57">
        <v>3.97</v>
      </c>
      <c r="Z57">
        <v>0</v>
      </c>
      <c r="AA57">
        <v>20.399999999999999</v>
      </c>
      <c r="AB57">
        <v>62.84</v>
      </c>
      <c r="AC57">
        <v>255.48</v>
      </c>
      <c r="AD57">
        <v>0</v>
      </c>
      <c r="AE57">
        <v>19.34</v>
      </c>
      <c r="AF57">
        <v>100</v>
      </c>
      <c r="AG57">
        <v>0</v>
      </c>
      <c r="AH57">
        <v>5.86</v>
      </c>
      <c r="AI57">
        <v>0</v>
      </c>
      <c r="AJ57">
        <v>24.17</v>
      </c>
    </row>
    <row r="58" spans="1:36">
      <c r="G58" t="s">
        <v>100</v>
      </c>
      <c r="H58" s="73">
        <v>0.97</v>
      </c>
      <c r="I58" s="46">
        <v>0</v>
      </c>
      <c r="J58" s="46">
        <v>3.97</v>
      </c>
      <c r="K58" s="46">
        <v>106.35000000000001</v>
      </c>
      <c r="L58" s="46">
        <v>12.42</v>
      </c>
      <c r="M58" s="74">
        <v>0</v>
      </c>
      <c r="N58" s="73">
        <v>275.88</v>
      </c>
      <c r="O58" s="46">
        <v>100</v>
      </c>
      <c r="P58" s="46">
        <v>0</v>
      </c>
      <c r="Q58" s="46">
        <v>0</v>
      </c>
      <c r="R58" s="46">
        <v>0</v>
      </c>
      <c r="S58" s="74">
        <v>0</v>
      </c>
      <c r="W58">
        <v>6.77</v>
      </c>
      <c r="X58">
        <v>0.97</v>
      </c>
      <c r="Y58">
        <v>3.97</v>
      </c>
      <c r="Z58">
        <v>0</v>
      </c>
      <c r="AA58">
        <v>20.399999999999999</v>
      </c>
      <c r="AB58">
        <v>62.84</v>
      </c>
      <c r="AC58">
        <v>255.48</v>
      </c>
      <c r="AD58">
        <v>0</v>
      </c>
      <c r="AE58">
        <v>19.34</v>
      </c>
      <c r="AF58">
        <v>100</v>
      </c>
      <c r="AG58">
        <v>0</v>
      </c>
      <c r="AH58">
        <v>5.65</v>
      </c>
      <c r="AI58">
        <v>0</v>
      </c>
      <c r="AJ58">
        <v>24.17</v>
      </c>
    </row>
    <row r="59" spans="1:36">
      <c r="G59" t="s">
        <v>101</v>
      </c>
      <c r="H59" s="73">
        <v>0.97</v>
      </c>
      <c r="I59" s="46">
        <v>0</v>
      </c>
      <c r="J59" s="46">
        <v>3.97</v>
      </c>
      <c r="K59" s="46">
        <v>106.35000000000001</v>
      </c>
      <c r="L59" s="46">
        <v>12.07</v>
      </c>
      <c r="M59" s="74">
        <v>0</v>
      </c>
      <c r="N59" s="73">
        <v>275.88</v>
      </c>
      <c r="O59" s="46">
        <v>100</v>
      </c>
      <c r="P59" s="46">
        <v>0</v>
      </c>
      <c r="Q59" s="46">
        <v>0</v>
      </c>
      <c r="R59" s="46">
        <v>0</v>
      </c>
      <c r="S59" s="74">
        <v>0</v>
      </c>
      <c r="W59">
        <v>6.77</v>
      </c>
      <c r="X59">
        <v>0.97</v>
      </c>
      <c r="Y59">
        <v>3.97</v>
      </c>
      <c r="Z59">
        <v>0</v>
      </c>
      <c r="AA59">
        <v>20.399999999999999</v>
      </c>
      <c r="AB59">
        <v>62.84</v>
      </c>
      <c r="AC59">
        <v>255.48</v>
      </c>
      <c r="AD59">
        <v>0</v>
      </c>
      <c r="AE59">
        <v>19.34</v>
      </c>
      <c r="AF59">
        <v>100</v>
      </c>
      <c r="AG59">
        <v>0</v>
      </c>
      <c r="AH59">
        <v>5.3</v>
      </c>
      <c r="AI59">
        <v>0</v>
      </c>
      <c r="AJ59">
        <v>24.17</v>
      </c>
    </row>
    <row r="60" spans="1:36">
      <c r="G60" t="s">
        <v>102</v>
      </c>
      <c r="H60" s="73">
        <v>0.97</v>
      </c>
      <c r="I60" s="46">
        <v>0</v>
      </c>
      <c r="J60" s="46">
        <v>3.97</v>
      </c>
      <c r="K60" s="46">
        <v>106.35000000000001</v>
      </c>
      <c r="L60" s="46">
        <v>11.739999999999998</v>
      </c>
      <c r="M60" s="74">
        <v>0</v>
      </c>
      <c r="N60" s="73">
        <v>275.88</v>
      </c>
      <c r="O60" s="46">
        <v>100</v>
      </c>
      <c r="P60" s="46">
        <v>0</v>
      </c>
      <c r="Q60" s="46">
        <v>0</v>
      </c>
      <c r="R60" s="46">
        <v>0</v>
      </c>
      <c r="S60" s="74">
        <v>0</v>
      </c>
      <c r="W60">
        <v>6.77</v>
      </c>
      <c r="X60">
        <v>0.97</v>
      </c>
      <c r="Y60">
        <v>3.97</v>
      </c>
      <c r="Z60">
        <v>0</v>
      </c>
      <c r="AA60">
        <v>20.399999999999999</v>
      </c>
      <c r="AB60">
        <v>62.84</v>
      </c>
      <c r="AC60">
        <v>255.48</v>
      </c>
      <c r="AD60">
        <v>0</v>
      </c>
      <c r="AE60">
        <v>19.34</v>
      </c>
      <c r="AF60">
        <v>100</v>
      </c>
      <c r="AG60">
        <v>0</v>
      </c>
      <c r="AH60">
        <v>4.97</v>
      </c>
      <c r="AI60">
        <v>0</v>
      </c>
      <c r="AJ60">
        <v>24.17</v>
      </c>
    </row>
    <row r="61" spans="1:36">
      <c r="G61" t="s">
        <v>103</v>
      </c>
      <c r="H61" s="73">
        <v>0.97</v>
      </c>
      <c r="I61" s="46">
        <v>0</v>
      </c>
      <c r="J61" s="46">
        <v>3.97</v>
      </c>
      <c r="K61" s="46">
        <v>106.35000000000001</v>
      </c>
      <c r="L61" s="46">
        <v>11.46</v>
      </c>
      <c r="M61" s="74">
        <v>0</v>
      </c>
      <c r="N61" s="73">
        <v>275.88</v>
      </c>
      <c r="O61" s="46">
        <v>100</v>
      </c>
      <c r="P61" s="46">
        <v>0</v>
      </c>
      <c r="Q61" s="46">
        <v>0</v>
      </c>
      <c r="R61" s="46">
        <v>0</v>
      </c>
      <c r="S61" s="74">
        <v>0</v>
      </c>
      <c r="W61">
        <v>6.77</v>
      </c>
      <c r="X61">
        <v>0.97</v>
      </c>
      <c r="Y61">
        <v>3.97</v>
      </c>
      <c r="Z61">
        <v>0</v>
      </c>
      <c r="AA61">
        <v>20.399999999999999</v>
      </c>
      <c r="AB61">
        <v>62.84</v>
      </c>
      <c r="AC61">
        <v>255.48</v>
      </c>
      <c r="AD61">
        <v>0</v>
      </c>
      <c r="AE61">
        <v>19.34</v>
      </c>
      <c r="AF61">
        <v>100</v>
      </c>
      <c r="AG61">
        <v>0</v>
      </c>
      <c r="AH61">
        <v>4.6900000000000004</v>
      </c>
      <c r="AI61">
        <v>0</v>
      </c>
      <c r="AJ61">
        <v>24.17</v>
      </c>
    </row>
    <row r="62" spans="1:36">
      <c r="G62" t="s">
        <v>104</v>
      </c>
      <c r="H62" s="73">
        <v>0.97</v>
      </c>
      <c r="I62" s="46">
        <v>0</v>
      </c>
      <c r="J62" s="46">
        <v>3.97</v>
      </c>
      <c r="K62" s="46">
        <v>106.35000000000001</v>
      </c>
      <c r="L62" s="46">
        <v>11.01</v>
      </c>
      <c r="M62" s="74">
        <v>0</v>
      </c>
      <c r="N62" s="73">
        <v>275.88</v>
      </c>
      <c r="O62" s="46">
        <v>100</v>
      </c>
      <c r="P62" s="46">
        <v>0</v>
      </c>
      <c r="Q62" s="46">
        <v>0</v>
      </c>
      <c r="R62" s="46">
        <v>0</v>
      </c>
      <c r="S62" s="74">
        <v>0</v>
      </c>
      <c r="W62">
        <v>6.77</v>
      </c>
      <c r="X62">
        <v>0.97</v>
      </c>
      <c r="Y62">
        <v>3.97</v>
      </c>
      <c r="Z62">
        <v>0</v>
      </c>
      <c r="AA62">
        <v>20.399999999999999</v>
      </c>
      <c r="AB62">
        <v>62.84</v>
      </c>
      <c r="AC62">
        <v>255.48</v>
      </c>
      <c r="AD62">
        <v>0</v>
      </c>
      <c r="AE62">
        <v>19.34</v>
      </c>
      <c r="AF62">
        <v>100</v>
      </c>
      <c r="AG62">
        <v>0</v>
      </c>
      <c r="AH62">
        <v>4.24</v>
      </c>
      <c r="AI62">
        <v>0</v>
      </c>
      <c r="AJ62">
        <v>24.17</v>
      </c>
    </row>
    <row r="63" spans="1:36">
      <c r="G63" t="s">
        <v>105</v>
      </c>
      <c r="H63" s="73">
        <v>0.97</v>
      </c>
      <c r="I63" s="46">
        <v>0</v>
      </c>
      <c r="J63" s="46">
        <v>3.97</v>
      </c>
      <c r="K63" s="46">
        <v>106.35000000000001</v>
      </c>
      <c r="L63" s="46">
        <v>10.57</v>
      </c>
      <c r="M63" s="74">
        <v>0</v>
      </c>
      <c r="N63" s="73">
        <v>275.88</v>
      </c>
      <c r="O63" s="46">
        <v>100</v>
      </c>
      <c r="P63" s="46">
        <v>0</v>
      </c>
      <c r="Q63" s="46">
        <v>0</v>
      </c>
      <c r="R63" s="46">
        <v>0</v>
      </c>
      <c r="S63" s="74">
        <v>0</v>
      </c>
      <c r="W63">
        <v>6.77</v>
      </c>
      <c r="X63">
        <v>0.97</v>
      </c>
      <c r="Y63">
        <v>3.97</v>
      </c>
      <c r="Z63">
        <v>0</v>
      </c>
      <c r="AA63">
        <v>20.399999999999999</v>
      </c>
      <c r="AB63">
        <v>62.84</v>
      </c>
      <c r="AC63">
        <v>255.48</v>
      </c>
      <c r="AD63">
        <v>0</v>
      </c>
      <c r="AE63">
        <v>19.34</v>
      </c>
      <c r="AF63">
        <v>100</v>
      </c>
      <c r="AG63">
        <v>0</v>
      </c>
      <c r="AH63">
        <v>3.8</v>
      </c>
      <c r="AI63">
        <v>0</v>
      </c>
      <c r="AJ63">
        <v>24.17</v>
      </c>
    </row>
    <row r="64" spans="1:36">
      <c r="G64" t="s">
        <v>106</v>
      </c>
      <c r="H64" s="73">
        <v>0.97</v>
      </c>
      <c r="I64" s="46">
        <v>0</v>
      </c>
      <c r="J64" s="46">
        <v>3.97</v>
      </c>
      <c r="K64" s="46">
        <v>106.35000000000001</v>
      </c>
      <c r="L64" s="46">
        <v>10.25</v>
      </c>
      <c r="M64" s="74">
        <v>0</v>
      </c>
      <c r="N64" s="73">
        <v>275.88</v>
      </c>
      <c r="O64" s="46">
        <v>100</v>
      </c>
      <c r="P64" s="46">
        <v>0</v>
      </c>
      <c r="Q64" s="46">
        <v>0</v>
      </c>
      <c r="R64" s="46">
        <v>0</v>
      </c>
      <c r="S64" s="74">
        <v>0</v>
      </c>
      <c r="W64">
        <v>6.77</v>
      </c>
      <c r="X64">
        <v>0.97</v>
      </c>
      <c r="Y64">
        <v>3.97</v>
      </c>
      <c r="Z64">
        <v>0</v>
      </c>
      <c r="AA64">
        <v>20.399999999999999</v>
      </c>
      <c r="AB64">
        <v>62.84</v>
      </c>
      <c r="AC64">
        <v>255.48</v>
      </c>
      <c r="AD64">
        <v>0</v>
      </c>
      <c r="AE64">
        <v>19.34</v>
      </c>
      <c r="AF64">
        <v>100</v>
      </c>
      <c r="AG64">
        <v>0</v>
      </c>
      <c r="AH64">
        <v>3.48</v>
      </c>
      <c r="AI64">
        <v>0</v>
      </c>
      <c r="AJ64">
        <v>24.17</v>
      </c>
    </row>
    <row r="65" spans="7:36">
      <c r="G65" t="s">
        <v>107</v>
      </c>
      <c r="H65" s="73">
        <v>0.97</v>
      </c>
      <c r="I65" s="46">
        <v>0</v>
      </c>
      <c r="J65" s="46">
        <v>3.97</v>
      </c>
      <c r="K65" s="46">
        <v>106.35000000000001</v>
      </c>
      <c r="L65" s="46">
        <v>9.8099999999999987</v>
      </c>
      <c r="M65" s="74">
        <v>0</v>
      </c>
      <c r="N65" s="73">
        <v>275.88</v>
      </c>
      <c r="O65" s="46">
        <v>100</v>
      </c>
      <c r="P65" s="46">
        <v>0</v>
      </c>
      <c r="Q65" s="46">
        <v>0</v>
      </c>
      <c r="R65" s="46">
        <v>0</v>
      </c>
      <c r="S65" s="74">
        <v>0</v>
      </c>
      <c r="W65">
        <v>6.77</v>
      </c>
      <c r="X65">
        <v>0.97</v>
      </c>
      <c r="Y65">
        <v>3.97</v>
      </c>
      <c r="Z65">
        <v>0</v>
      </c>
      <c r="AA65">
        <v>20.399999999999999</v>
      </c>
      <c r="AB65">
        <v>62.84</v>
      </c>
      <c r="AC65">
        <v>255.48</v>
      </c>
      <c r="AD65">
        <v>0</v>
      </c>
      <c r="AE65">
        <v>19.34</v>
      </c>
      <c r="AF65">
        <v>100</v>
      </c>
      <c r="AG65">
        <v>0</v>
      </c>
      <c r="AH65">
        <v>3.04</v>
      </c>
      <c r="AI65">
        <v>0</v>
      </c>
      <c r="AJ65">
        <v>24.17</v>
      </c>
    </row>
    <row r="66" spans="7:36">
      <c r="G66" t="s">
        <v>108</v>
      </c>
      <c r="H66" s="73">
        <v>0.97</v>
      </c>
      <c r="I66" s="46">
        <v>0</v>
      </c>
      <c r="J66" s="46">
        <v>3.97</v>
      </c>
      <c r="K66" s="46">
        <v>106.35000000000001</v>
      </c>
      <c r="L66" s="46">
        <v>9.35</v>
      </c>
      <c r="M66" s="74">
        <v>0</v>
      </c>
      <c r="N66" s="73">
        <v>275.88</v>
      </c>
      <c r="O66" s="46">
        <v>100</v>
      </c>
      <c r="P66" s="46">
        <v>0</v>
      </c>
      <c r="Q66" s="46">
        <v>0</v>
      </c>
      <c r="R66" s="46">
        <v>0</v>
      </c>
      <c r="S66" s="74">
        <v>0</v>
      </c>
      <c r="W66">
        <v>6.77</v>
      </c>
      <c r="X66">
        <v>0.97</v>
      </c>
      <c r="Y66">
        <v>3.97</v>
      </c>
      <c r="Z66">
        <v>0</v>
      </c>
      <c r="AA66">
        <v>20.399999999999999</v>
      </c>
      <c r="AB66">
        <v>62.84</v>
      </c>
      <c r="AC66">
        <v>255.48</v>
      </c>
      <c r="AD66">
        <v>0</v>
      </c>
      <c r="AE66">
        <v>19.34</v>
      </c>
      <c r="AF66">
        <v>100</v>
      </c>
      <c r="AG66">
        <v>0</v>
      </c>
      <c r="AH66">
        <v>2.58</v>
      </c>
      <c r="AI66">
        <v>0</v>
      </c>
      <c r="AJ66">
        <v>24.17</v>
      </c>
    </row>
    <row r="67" spans="7:36">
      <c r="G67" t="s">
        <v>109</v>
      </c>
      <c r="H67" s="73">
        <v>0.87</v>
      </c>
      <c r="I67" s="46">
        <v>0</v>
      </c>
      <c r="J67" s="46">
        <v>3.97</v>
      </c>
      <c r="K67" s="46">
        <v>82.18</v>
      </c>
      <c r="L67" s="46">
        <v>8.91</v>
      </c>
      <c r="M67" s="74">
        <v>0</v>
      </c>
      <c r="N67" s="73">
        <v>275.88</v>
      </c>
      <c r="O67" s="46">
        <v>100</v>
      </c>
      <c r="P67" s="46">
        <v>0</v>
      </c>
      <c r="Q67" s="46">
        <v>0</v>
      </c>
      <c r="R67" s="46">
        <v>0</v>
      </c>
      <c r="S67" s="74">
        <v>0</v>
      </c>
      <c r="W67">
        <v>6.77</v>
      </c>
      <c r="X67">
        <v>0.87</v>
      </c>
      <c r="Y67">
        <v>3.97</v>
      </c>
      <c r="Z67">
        <v>0</v>
      </c>
      <c r="AA67">
        <v>20.399999999999999</v>
      </c>
      <c r="AB67">
        <v>62.84</v>
      </c>
      <c r="AC67">
        <v>255.48</v>
      </c>
      <c r="AD67">
        <v>0</v>
      </c>
      <c r="AE67">
        <v>19.34</v>
      </c>
      <c r="AF67">
        <v>100</v>
      </c>
      <c r="AG67">
        <v>0</v>
      </c>
      <c r="AH67">
        <v>2.14</v>
      </c>
      <c r="AI67">
        <v>0</v>
      </c>
      <c r="AJ67">
        <v>0</v>
      </c>
    </row>
    <row r="68" spans="7:36">
      <c r="G68" t="s">
        <v>110</v>
      </c>
      <c r="H68" s="73">
        <v>0.87</v>
      </c>
      <c r="I68" s="46">
        <v>0</v>
      </c>
      <c r="J68" s="46">
        <v>3.97</v>
      </c>
      <c r="K68" s="46">
        <v>82.18</v>
      </c>
      <c r="L68" s="46">
        <v>8.43</v>
      </c>
      <c r="M68" s="74">
        <v>0</v>
      </c>
      <c r="N68" s="73">
        <v>275.88</v>
      </c>
      <c r="O68" s="46">
        <v>100</v>
      </c>
      <c r="P68" s="46">
        <v>0</v>
      </c>
      <c r="Q68" s="46">
        <v>0</v>
      </c>
      <c r="R68" s="46">
        <v>0</v>
      </c>
      <c r="S68" s="74">
        <v>0</v>
      </c>
      <c r="W68">
        <v>6.77</v>
      </c>
      <c r="X68">
        <v>0.87</v>
      </c>
      <c r="Y68">
        <v>3.97</v>
      </c>
      <c r="Z68">
        <v>0</v>
      </c>
      <c r="AA68">
        <v>20.399999999999999</v>
      </c>
      <c r="AB68">
        <v>62.84</v>
      </c>
      <c r="AC68">
        <v>255.48</v>
      </c>
      <c r="AD68">
        <v>0</v>
      </c>
      <c r="AE68">
        <v>19.34</v>
      </c>
      <c r="AF68">
        <v>100</v>
      </c>
      <c r="AG68">
        <v>0</v>
      </c>
      <c r="AH68">
        <v>1.66</v>
      </c>
      <c r="AI68">
        <v>0</v>
      </c>
      <c r="AJ68">
        <v>0</v>
      </c>
    </row>
    <row r="69" spans="7:36">
      <c r="G69" t="s">
        <v>111</v>
      </c>
      <c r="H69" s="73">
        <v>0.87</v>
      </c>
      <c r="I69" s="46">
        <v>0</v>
      </c>
      <c r="J69" s="46">
        <v>3.97</v>
      </c>
      <c r="K69" s="46">
        <v>82.18</v>
      </c>
      <c r="L69" s="46">
        <v>8.0399999999999991</v>
      </c>
      <c r="M69" s="74">
        <v>0</v>
      </c>
      <c r="N69" s="73">
        <v>275.88</v>
      </c>
      <c r="O69" s="46">
        <v>100</v>
      </c>
      <c r="P69" s="46">
        <v>0</v>
      </c>
      <c r="Q69" s="46">
        <v>0</v>
      </c>
      <c r="R69" s="46">
        <v>0</v>
      </c>
      <c r="S69" s="74">
        <v>0</v>
      </c>
      <c r="W69">
        <v>6.77</v>
      </c>
      <c r="X69">
        <v>0.87</v>
      </c>
      <c r="Y69">
        <v>3.97</v>
      </c>
      <c r="Z69">
        <v>0</v>
      </c>
      <c r="AA69">
        <v>20.399999999999999</v>
      </c>
      <c r="AB69">
        <v>62.84</v>
      </c>
      <c r="AC69">
        <v>255.48</v>
      </c>
      <c r="AD69">
        <v>0</v>
      </c>
      <c r="AE69">
        <v>19.34</v>
      </c>
      <c r="AF69">
        <v>100</v>
      </c>
      <c r="AG69">
        <v>0</v>
      </c>
      <c r="AH69">
        <v>1.27</v>
      </c>
      <c r="AI69">
        <v>0</v>
      </c>
      <c r="AJ69">
        <v>0</v>
      </c>
    </row>
    <row r="70" spans="7:36">
      <c r="G70" t="s">
        <v>112</v>
      </c>
      <c r="H70" s="73">
        <v>0.87</v>
      </c>
      <c r="I70" s="46">
        <v>0</v>
      </c>
      <c r="J70" s="46">
        <v>3.97</v>
      </c>
      <c r="K70" s="46">
        <v>82.18</v>
      </c>
      <c r="L70" s="46">
        <v>7.67</v>
      </c>
      <c r="M70" s="74">
        <v>0</v>
      </c>
      <c r="N70" s="73">
        <v>275.88</v>
      </c>
      <c r="O70" s="46">
        <v>100</v>
      </c>
      <c r="P70" s="46">
        <v>0</v>
      </c>
      <c r="Q70" s="46">
        <v>0</v>
      </c>
      <c r="R70" s="46">
        <v>0</v>
      </c>
      <c r="S70" s="74">
        <v>0</v>
      </c>
      <c r="W70">
        <v>6.77</v>
      </c>
      <c r="X70">
        <v>0.87</v>
      </c>
      <c r="Y70">
        <v>3.97</v>
      </c>
      <c r="Z70">
        <v>0</v>
      </c>
      <c r="AA70">
        <v>20.399999999999999</v>
      </c>
      <c r="AB70">
        <v>62.84</v>
      </c>
      <c r="AC70">
        <v>255.48</v>
      </c>
      <c r="AD70">
        <v>0</v>
      </c>
      <c r="AE70">
        <v>19.34</v>
      </c>
      <c r="AF70">
        <v>100</v>
      </c>
      <c r="AG70">
        <v>0</v>
      </c>
      <c r="AH70">
        <v>0.9</v>
      </c>
      <c r="AI70">
        <v>0</v>
      </c>
      <c r="AJ70">
        <v>0</v>
      </c>
    </row>
    <row r="71" spans="7:36">
      <c r="G71" t="s">
        <v>113</v>
      </c>
      <c r="H71" s="73">
        <v>0.77</v>
      </c>
      <c r="I71" s="46">
        <v>0</v>
      </c>
      <c r="J71" s="46">
        <v>4.0599999999999996</v>
      </c>
      <c r="K71" s="46">
        <v>62.84</v>
      </c>
      <c r="L71" s="46">
        <v>7.3599999999999994</v>
      </c>
      <c r="M71" s="74">
        <v>0</v>
      </c>
      <c r="N71" s="73">
        <v>275.88</v>
      </c>
      <c r="O71" s="46">
        <v>100</v>
      </c>
      <c r="P71" s="46">
        <v>0</v>
      </c>
      <c r="Q71" s="46">
        <v>0</v>
      </c>
      <c r="R71" s="46">
        <v>0</v>
      </c>
      <c r="S71" s="74">
        <v>0</v>
      </c>
      <c r="W71">
        <v>6.77</v>
      </c>
      <c r="X71">
        <v>0.77</v>
      </c>
      <c r="Y71">
        <v>4.0599999999999996</v>
      </c>
      <c r="Z71">
        <v>0</v>
      </c>
      <c r="AA71">
        <v>20.399999999999999</v>
      </c>
      <c r="AB71">
        <v>62.84</v>
      </c>
      <c r="AC71">
        <v>255.48</v>
      </c>
      <c r="AD71">
        <v>0</v>
      </c>
      <c r="AE71">
        <v>0</v>
      </c>
      <c r="AF71">
        <v>100</v>
      </c>
      <c r="AG71">
        <v>0</v>
      </c>
      <c r="AH71">
        <v>0.59</v>
      </c>
      <c r="AI71">
        <v>0</v>
      </c>
      <c r="AJ71">
        <v>0</v>
      </c>
    </row>
    <row r="72" spans="7:36">
      <c r="G72" t="s">
        <v>114</v>
      </c>
      <c r="H72" s="73">
        <v>0.77</v>
      </c>
      <c r="I72" s="46">
        <v>0</v>
      </c>
      <c r="J72" s="46">
        <v>4.0599999999999996</v>
      </c>
      <c r="K72" s="46">
        <v>62.84</v>
      </c>
      <c r="L72" s="46">
        <v>7.1099999999999994</v>
      </c>
      <c r="M72" s="74">
        <v>0</v>
      </c>
      <c r="N72" s="73">
        <v>275.88</v>
      </c>
      <c r="O72" s="46">
        <v>100</v>
      </c>
      <c r="P72" s="46">
        <v>0</v>
      </c>
      <c r="Q72" s="46">
        <v>0</v>
      </c>
      <c r="R72" s="46">
        <v>0</v>
      </c>
      <c r="S72" s="74">
        <v>0</v>
      </c>
      <c r="W72">
        <v>6.77</v>
      </c>
      <c r="X72">
        <v>0.77</v>
      </c>
      <c r="Y72">
        <v>4.0599999999999996</v>
      </c>
      <c r="Z72">
        <v>0</v>
      </c>
      <c r="AA72">
        <v>20.399999999999999</v>
      </c>
      <c r="AB72">
        <v>62.84</v>
      </c>
      <c r="AC72">
        <v>255.48</v>
      </c>
      <c r="AD72">
        <v>0</v>
      </c>
      <c r="AE72">
        <v>0</v>
      </c>
      <c r="AF72">
        <v>100</v>
      </c>
      <c r="AG72">
        <v>0</v>
      </c>
      <c r="AH72">
        <v>0.34</v>
      </c>
      <c r="AI72">
        <v>0</v>
      </c>
      <c r="AJ72">
        <v>0</v>
      </c>
    </row>
    <row r="73" spans="7:36">
      <c r="G73" t="s">
        <v>115</v>
      </c>
      <c r="H73" s="73">
        <v>0.77</v>
      </c>
      <c r="I73" s="46">
        <v>0</v>
      </c>
      <c r="J73" s="46">
        <v>4.0599999999999996</v>
      </c>
      <c r="K73" s="46">
        <v>62.84</v>
      </c>
      <c r="L73" s="46">
        <v>6.9099999999999993</v>
      </c>
      <c r="M73" s="74">
        <v>0</v>
      </c>
      <c r="N73" s="73">
        <v>275.88</v>
      </c>
      <c r="O73" s="46">
        <v>100</v>
      </c>
      <c r="P73" s="46">
        <v>0</v>
      </c>
      <c r="Q73" s="46">
        <v>0</v>
      </c>
      <c r="R73" s="46">
        <v>0</v>
      </c>
      <c r="S73" s="74">
        <v>0</v>
      </c>
      <c r="W73">
        <v>6.77</v>
      </c>
      <c r="X73">
        <v>0.77</v>
      </c>
      <c r="Y73">
        <v>4.0599999999999996</v>
      </c>
      <c r="Z73">
        <v>0</v>
      </c>
      <c r="AA73">
        <v>20.399999999999999</v>
      </c>
      <c r="AB73">
        <v>62.84</v>
      </c>
      <c r="AC73">
        <v>255.48</v>
      </c>
      <c r="AD73">
        <v>0</v>
      </c>
      <c r="AE73">
        <v>0</v>
      </c>
      <c r="AF73">
        <v>100</v>
      </c>
      <c r="AG73">
        <v>0</v>
      </c>
      <c r="AH73">
        <v>0.14000000000000001</v>
      </c>
      <c r="AI73">
        <v>0</v>
      </c>
      <c r="AJ73">
        <v>0</v>
      </c>
    </row>
    <row r="74" spans="7:36">
      <c r="G74" t="s">
        <v>116</v>
      </c>
      <c r="H74" s="73">
        <v>0.77</v>
      </c>
      <c r="I74" s="46">
        <v>0</v>
      </c>
      <c r="J74" s="46">
        <v>4.0599999999999996</v>
      </c>
      <c r="K74" s="46">
        <v>62.84</v>
      </c>
      <c r="L74" s="46">
        <v>6.77</v>
      </c>
      <c r="M74" s="74">
        <v>0</v>
      </c>
      <c r="N74" s="73">
        <v>275.88</v>
      </c>
      <c r="O74" s="46">
        <v>100</v>
      </c>
      <c r="P74" s="46">
        <v>0</v>
      </c>
      <c r="Q74" s="46">
        <v>0</v>
      </c>
      <c r="R74" s="46">
        <v>0</v>
      </c>
      <c r="S74" s="74">
        <v>0</v>
      </c>
      <c r="W74">
        <v>6.77</v>
      </c>
      <c r="X74">
        <v>0.77</v>
      </c>
      <c r="Y74">
        <v>4.0599999999999996</v>
      </c>
      <c r="Z74">
        <v>0</v>
      </c>
      <c r="AA74">
        <v>20.399999999999999</v>
      </c>
      <c r="AB74">
        <v>62.84</v>
      </c>
      <c r="AC74">
        <v>255.48</v>
      </c>
      <c r="AD74">
        <v>0</v>
      </c>
      <c r="AE74">
        <v>0</v>
      </c>
      <c r="AF74">
        <v>100</v>
      </c>
      <c r="AG74">
        <v>0</v>
      </c>
      <c r="AH74">
        <v>0</v>
      </c>
      <c r="AI74">
        <v>0</v>
      </c>
      <c r="AJ74">
        <v>0</v>
      </c>
    </row>
    <row r="75" spans="7:36">
      <c r="G75" t="s">
        <v>117</v>
      </c>
      <c r="H75" s="73">
        <v>0.73</v>
      </c>
      <c r="I75" s="46">
        <v>0</v>
      </c>
      <c r="J75" s="46">
        <v>4.0599999999999996</v>
      </c>
      <c r="K75" s="46">
        <v>62.84</v>
      </c>
      <c r="L75" s="46">
        <v>6.77</v>
      </c>
      <c r="M75" s="74">
        <v>0</v>
      </c>
      <c r="N75" s="73">
        <v>20.399999999999999</v>
      </c>
      <c r="O75" s="46">
        <v>200</v>
      </c>
      <c r="P75" s="46">
        <v>0</v>
      </c>
      <c r="Q75" s="46">
        <v>0</v>
      </c>
      <c r="R75" s="46">
        <v>0</v>
      </c>
      <c r="S75" s="74">
        <v>0</v>
      </c>
      <c r="W75">
        <v>6.77</v>
      </c>
      <c r="X75">
        <v>0.73</v>
      </c>
      <c r="Y75">
        <v>4.0599999999999996</v>
      </c>
      <c r="Z75">
        <v>0</v>
      </c>
      <c r="AA75">
        <v>20.399999999999999</v>
      </c>
      <c r="AB75">
        <v>62.84</v>
      </c>
      <c r="AC75">
        <v>0</v>
      </c>
      <c r="AD75">
        <v>0</v>
      </c>
      <c r="AE75">
        <v>0</v>
      </c>
      <c r="AF75">
        <v>0</v>
      </c>
      <c r="AG75">
        <v>100</v>
      </c>
      <c r="AH75">
        <v>0</v>
      </c>
      <c r="AI75">
        <v>100</v>
      </c>
      <c r="AJ75">
        <v>0</v>
      </c>
    </row>
    <row r="76" spans="7:36">
      <c r="G76" t="s">
        <v>118</v>
      </c>
      <c r="H76" s="73">
        <v>0.73</v>
      </c>
      <c r="I76" s="46">
        <v>0</v>
      </c>
      <c r="J76" s="46">
        <v>4.0599999999999996</v>
      </c>
      <c r="K76" s="46">
        <v>62.84</v>
      </c>
      <c r="L76" s="46">
        <v>6.77</v>
      </c>
      <c r="M76" s="74">
        <v>0</v>
      </c>
      <c r="N76" s="73">
        <v>20.399999999999999</v>
      </c>
      <c r="O76" s="46">
        <v>200</v>
      </c>
      <c r="P76" s="46">
        <v>0</v>
      </c>
      <c r="Q76" s="46">
        <v>0</v>
      </c>
      <c r="R76" s="46">
        <v>0</v>
      </c>
      <c r="S76" s="74">
        <v>0</v>
      </c>
      <c r="W76">
        <v>6.77</v>
      </c>
      <c r="X76">
        <v>0.73</v>
      </c>
      <c r="Y76">
        <v>4.0599999999999996</v>
      </c>
      <c r="Z76">
        <v>0</v>
      </c>
      <c r="AA76">
        <v>20.399999999999999</v>
      </c>
      <c r="AB76">
        <v>62.84</v>
      </c>
      <c r="AC76">
        <v>0</v>
      </c>
      <c r="AD76">
        <v>0</v>
      </c>
      <c r="AE76">
        <v>0</v>
      </c>
      <c r="AF76">
        <v>0</v>
      </c>
      <c r="AG76">
        <v>100</v>
      </c>
      <c r="AH76">
        <v>0</v>
      </c>
      <c r="AI76">
        <v>100</v>
      </c>
      <c r="AJ76">
        <v>0</v>
      </c>
    </row>
    <row r="77" spans="7:36">
      <c r="G77" t="s">
        <v>119</v>
      </c>
      <c r="H77" s="73">
        <v>0.73</v>
      </c>
      <c r="I77" s="46">
        <v>0</v>
      </c>
      <c r="J77" s="46">
        <v>4.0599999999999996</v>
      </c>
      <c r="K77" s="46">
        <v>62.84</v>
      </c>
      <c r="L77" s="46">
        <v>6.77</v>
      </c>
      <c r="M77" s="74">
        <v>0</v>
      </c>
      <c r="N77" s="73">
        <v>20.399999999999999</v>
      </c>
      <c r="O77" s="46">
        <v>200</v>
      </c>
      <c r="P77" s="46">
        <v>0</v>
      </c>
      <c r="Q77" s="46">
        <v>0</v>
      </c>
      <c r="R77" s="46">
        <v>0</v>
      </c>
      <c r="S77" s="74">
        <v>0</v>
      </c>
      <c r="W77">
        <v>6.77</v>
      </c>
      <c r="X77">
        <v>0.73</v>
      </c>
      <c r="Y77">
        <v>4.0599999999999996</v>
      </c>
      <c r="Z77">
        <v>0</v>
      </c>
      <c r="AA77">
        <v>20.399999999999999</v>
      </c>
      <c r="AB77">
        <v>62.84</v>
      </c>
      <c r="AC77">
        <v>0</v>
      </c>
      <c r="AD77">
        <v>0</v>
      </c>
      <c r="AE77">
        <v>0</v>
      </c>
      <c r="AF77">
        <v>0</v>
      </c>
      <c r="AG77">
        <v>100</v>
      </c>
      <c r="AH77">
        <v>0</v>
      </c>
      <c r="AI77">
        <v>100</v>
      </c>
      <c r="AJ77">
        <v>0</v>
      </c>
    </row>
    <row r="78" spans="7:36">
      <c r="G78" t="s">
        <v>120</v>
      </c>
      <c r="H78" s="73">
        <v>0.73</v>
      </c>
      <c r="I78" s="46">
        <v>0</v>
      </c>
      <c r="J78" s="46">
        <v>4.0599999999999996</v>
      </c>
      <c r="K78" s="46">
        <v>62.84</v>
      </c>
      <c r="L78" s="46">
        <v>6.77</v>
      </c>
      <c r="M78" s="74">
        <v>0</v>
      </c>
      <c r="N78" s="73">
        <v>20.399999999999999</v>
      </c>
      <c r="O78" s="46">
        <v>200</v>
      </c>
      <c r="P78" s="46">
        <v>0</v>
      </c>
      <c r="Q78" s="46">
        <v>0</v>
      </c>
      <c r="R78" s="46">
        <v>0</v>
      </c>
      <c r="S78" s="74">
        <v>0</v>
      </c>
      <c r="W78">
        <v>6.77</v>
      </c>
      <c r="X78">
        <v>0.73</v>
      </c>
      <c r="Y78">
        <v>4.0599999999999996</v>
      </c>
      <c r="Z78">
        <v>0</v>
      </c>
      <c r="AA78">
        <v>20.399999999999999</v>
      </c>
      <c r="AB78">
        <v>62.84</v>
      </c>
      <c r="AC78">
        <v>0</v>
      </c>
      <c r="AD78">
        <v>0</v>
      </c>
      <c r="AE78">
        <v>0</v>
      </c>
      <c r="AF78">
        <v>0</v>
      </c>
      <c r="AG78">
        <v>100</v>
      </c>
      <c r="AH78">
        <v>0</v>
      </c>
      <c r="AI78">
        <v>100</v>
      </c>
      <c r="AJ78">
        <v>0</v>
      </c>
    </row>
    <row r="79" spans="7:36">
      <c r="G79" t="s">
        <v>121</v>
      </c>
      <c r="H79" s="73">
        <v>0.73</v>
      </c>
      <c r="I79" s="46">
        <v>0</v>
      </c>
      <c r="J79" s="46">
        <v>4.16</v>
      </c>
      <c r="K79" s="46">
        <v>62.84</v>
      </c>
      <c r="L79" s="46">
        <v>6.77</v>
      </c>
      <c r="M79" s="74">
        <v>0</v>
      </c>
      <c r="N79" s="73">
        <v>20.399999999999999</v>
      </c>
      <c r="O79" s="46">
        <v>200</v>
      </c>
      <c r="P79" s="46">
        <v>0</v>
      </c>
      <c r="Q79" s="46">
        <v>0</v>
      </c>
      <c r="R79" s="46">
        <v>0</v>
      </c>
      <c r="S79" s="74">
        <v>0</v>
      </c>
      <c r="W79">
        <v>6.77</v>
      </c>
      <c r="X79">
        <v>0.73</v>
      </c>
      <c r="Y79">
        <v>4.16</v>
      </c>
      <c r="Z79">
        <v>0</v>
      </c>
      <c r="AA79">
        <v>20.399999999999999</v>
      </c>
      <c r="AB79">
        <v>62.84</v>
      </c>
      <c r="AC79">
        <v>0</v>
      </c>
      <c r="AD79">
        <v>0</v>
      </c>
      <c r="AE79">
        <v>0</v>
      </c>
      <c r="AF79">
        <v>0</v>
      </c>
      <c r="AG79">
        <v>100</v>
      </c>
      <c r="AH79">
        <v>0</v>
      </c>
      <c r="AI79">
        <v>100</v>
      </c>
      <c r="AJ79">
        <v>0</v>
      </c>
    </row>
    <row r="80" spans="7:36">
      <c r="G80" t="s">
        <v>122</v>
      </c>
      <c r="H80" s="73">
        <v>0.73</v>
      </c>
      <c r="I80" s="46">
        <v>0</v>
      </c>
      <c r="J80" s="46">
        <v>4.16</v>
      </c>
      <c r="K80" s="46">
        <v>62.84</v>
      </c>
      <c r="L80" s="46">
        <v>6.77</v>
      </c>
      <c r="M80" s="74">
        <v>0</v>
      </c>
      <c r="N80" s="73">
        <v>20.399999999999999</v>
      </c>
      <c r="O80" s="46">
        <v>200</v>
      </c>
      <c r="P80" s="46">
        <v>0</v>
      </c>
      <c r="Q80" s="46">
        <v>0</v>
      </c>
      <c r="R80" s="46">
        <v>0</v>
      </c>
      <c r="S80" s="74">
        <v>0</v>
      </c>
      <c r="W80">
        <v>6.77</v>
      </c>
      <c r="X80">
        <v>0.73</v>
      </c>
      <c r="Y80">
        <v>4.16</v>
      </c>
      <c r="Z80">
        <v>0</v>
      </c>
      <c r="AA80">
        <v>20.399999999999999</v>
      </c>
      <c r="AB80">
        <v>62.84</v>
      </c>
      <c r="AC80">
        <v>0</v>
      </c>
      <c r="AD80">
        <v>0</v>
      </c>
      <c r="AE80">
        <v>0</v>
      </c>
      <c r="AF80">
        <v>0</v>
      </c>
      <c r="AG80">
        <v>100</v>
      </c>
      <c r="AH80">
        <v>0</v>
      </c>
      <c r="AI80">
        <v>100</v>
      </c>
      <c r="AJ80">
        <v>0</v>
      </c>
    </row>
    <row r="81" spans="7:36">
      <c r="G81" t="s">
        <v>123</v>
      </c>
      <c r="H81" s="73">
        <v>0.73</v>
      </c>
      <c r="I81" s="46">
        <v>0</v>
      </c>
      <c r="J81" s="46">
        <v>4.16</v>
      </c>
      <c r="K81" s="46">
        <v>62.84</v>
      </c>
      <c r="L81" s="46">
        <v>6.77</v>
      </c>
      <c r="M81" s="74">
        <v>0</v>
      </c>
      <c r="N81" s="73">
        <v>20.399999999999999</v>
      </c>
      <c r="O81" s="46">
        <v>200</v>
      </c>
      <c r="P81" s="46">
        <v>0</v>
      </c>
      <c r="Q81" s="46">
        <v>0</v>
      </c>
      <c r="R81" s="46">
        <v>0</v>
      </c>
      <c r="S81" s="74">
        <v>0</v>
      </c>
      <c r="W81">
        <v>6.77</v>
      </c>
      <c r="X81">
        <v>0.73</v>
      </c>
      <c r="Y81">
        <v>4.16</v>
      </c>
      <c r="Z81">
        <v>0</v>
      </c>
      <c r="AA81">
        <v>20.399999999999999</v>
      </c>
      <c r="AB81">
        <v>62.84</v>
      </c>
      <c r="AC81">
        <v>0</v>
      </c>
      <c r="AD81">
        <v>0</v>
      </c>
      <c r="AE81">
        <v>0</v>
      </c>
      <c r="AF81">
        <v>0</v>
      </c>
      <c r="AG81">
        <v>100</v>
      </c>
      <c r="AH81">
        <v>0</v>
      </c>
      <c r="AI81">
        <v>100</v>
      </c>
      <c r="AJ81">
        <v>0</v>
      </c>
    </row>
    <row r="82" spans="7:36">
      <c r="G82" t="s">
        <v>124</v>
      </c>
      <c r="H82" s="73">
        <v>0.73</v>
      </c>
      <c r="I82" s="46">
        <v>0</v>
      </c>
      <c r="J82" s="46">
        <v>4.16</v>
      </c>
      <c r="K82" s="46">
        <v>62.84</v>
      </c>
      <c r="L82" s="46">
        <v>6.77</v>
      </c>
      <c r="M82" s="74">
        <v>0</v>
      </c>
      <c r="N82" s="73">
        <v>20.399999999999999</v>
      </c>
      <c r="O82" s="46">
        <v>200</v>
      </c>
      <c r="P82" s="46">
        <v>0</v>
      </c>
      <c r="Q82" s="46">
        <v>0</v>
      </c>
      <c r="R82" s="46">
        <v>0</v>
      </c>
      <c r="S82" s="74">
        <v>0</v>
      </c>
      <c r="W82">
        <v>6.77</v>
      </c>
      <c r="X82">
        <v>0.73</v>
      </c>
      <c r="Y82">
        <v>4.16</v>
      </c>
      <c r="Z82">
        <v>0</v>
      </c>
      <c r="AA82">
        <v>20.399999999999999</v>
      </c>
      <c r="AB82">
        <v>62.84</v>
      </c>
      <c r="AC82">
        <v>0</v>
      </c>
      <c r="AD82">
        <v>0</v>
      </c>
      <c r="AE82">
        <v>0</v>
      </c>
      <c r="AF82">
        <v>0</v>
      </c>
      <c r="AG82">
        <v>100</v>
      </c>
      <c r="AH82">
        <v>0</v>
      </c>
      <c r="AI82">
        <v>100</v>
      </c>
      <c r="AJ82">
        <v>0</v>
      </c>
    </row>
    <row r="83" spans="7:36">
      <c r="G83" t="s">
        <v>125</v>
      </c>
      <c r="H83" s="73">
        <v>0.73</v>
      </c>
      <c r="I83" s="46">
        <v>0</v>
      </c>
      <c r="J83" s="46">
        <v>4.24</v>
      </c>
      <c r="K83" s="46">
        <v>62.84</v>
      </c>
      <c r="L83" s="46">
        <v>6.77</v>
      </c>
      <c r="M83" s="74">
        <v>0</v>
      </c>
      <c r="N83" s="73">
        <v>20.399999999999999</v>
      </c>
      <c r="O83" s="46">
        <v>200</v>
      </c>
      <c r="P83" s="46">
        <v>0</v>
      </c>
      <c r="Q83" s="46">
        <v>0</v>
      </c>
      <c r="R83" s="46">
        <v>0</v>
      </c>
      <c r="S83" s="74">
        <v>0</v>
      </c>
      <c r="W83">
        <v>6.77</v>
      </c>
      <c r="X83">
        <v>0.73</v>
      </c>
      <c r="Y83">
        <v>4.24</v>
      </c>
      <c r="Z83">
        <v>0</v>
      </c>
      <c r="AA83">
        <v>20.399999999999999</v>
      </c>
      <c r="AB83">
        <v>62.84</v>
      </c>
      <c r="AC83">
        <v>0</v>
      </c>
      <c r="AD83">
        <v>0</v>
      </c>
      <c r="AE83">
        <v>0</v>
      </c>
      <c r="AF83">
        <v>0</v>
      </c>
      <c r="AG83">
        <v>100</v>
      </c>
      <c r="AH83">
        <v>0</v>
      </c>
      <c r="AI83">
        <v>100</v>
      </c>
      <c r="AJ83">
        <v>0</v>
      </c>
    </row>
    <row r="84" spans="7:36">
      <c r="G84" t="s">
        <v>126</v>
      </c>
      <c r="H84" s="73">
        <v>0.73</v>
      </c>
      <c r="I84" s="46">
        <v>0</v>
      </c>
      <c r="J84" s="46">
        <v>4.24</v>
      </c>
      <c r="K84" s="46">
        <v>62.84</v>
      </c>
      <c r="L84" s="46">
        <v>6.77</v>
      </c>
      <c r="M84" s="74">
        <v>0</v>
      </c>
      <c r="N84" s="73">
        <v>20.399999999999999</v>
      </c>
      <c r="O84" s="46">
        <v>200</v>
      </c>
      <c r="P84" s="46">
        <v>0</v>
      </c>
      <c r="Q84" s="46">
        <v>0</v>
      </c>
      <c r="R84" s="46">
        <v>0</v>
      </c>
      <c r="S84" s="74">
        <v>0</v>
      </c>
      <c r="W84">
        <v>6.77</v>
      </c>
      <c r="X84">
        <v>0.73</v>
      </c>
      <c r="Y84">
        <v>4.24</v>
      </c>
      <c r="Z84">
        <v>0</v>
      </c>
      <c r="AA84">
        <v>20.399999999999999</v>
      </c>
      <c r="AB84">
        <v>62.84</v>
      </c>
      <c r="AC84">
        <v>0</v>
      </c>
      <c r="AD84">
        <v>0</v>
      </c>
      <c r="AE84">
        <v>0</v>
      </c>
      <c r="AF84">
        <v>0</v>
      </c>
      <c r="AG84">
        <v>100</v>
      </c>
      <c r="AH84">
        <v>0</v>
      </c>
      <c r="AI84">
        <v>100</v>
      </c>
      <c r="AJ84">
        <v>0</v>
      </c>
    </row>
    <row r="85" spans="7:36">
      <c r="G85" t="s">
        <v>127</v>
      </c>
      <c r="H85" s="73">
        <v>0.73</v>
      </c>
      <c r="I85" s="46">
        <v>0</v>
      </c>
      <c r="J85" s="46">
        <v>4.24</v>
      </c>
      <c r="K85" s="46">
        <v>62.84</v>
      </c>
      <c r="L85" s="46">
        <v>6.77</v>
      </c>
      <c r="M85" s="74">
        <v>0</v>
      </c>
      <c r="N85" s="73">
        <v>20.399999999999999</v>
      </c>
      <c r="O85" s="46">
        <v>200</v>
      </c>
      <c r="P85" s="46">
        <v>0</v>
      </c>
      <c r="Q85" s="46">
        <v>0</v>
      </c>
      <c r="R85" s="46">
        <v>0</v>
      </c>
      <c r="S85" s="74">
        <v>0</v>
      </c>
      <c r="W85">
        <v>6.77</v>
      </c>
      <c r="X85">
        <v>0.73</v>
      </c>
      <c r="Y85">
        <v>4.24</v>
      </c>
      <c r="Z85">
        <v>0</v>
      </c>
      <c r="AA85">
        <v>20.399999999999999</v>
      </c>
      <c r="AB85">
        <v>62.84</v>
      </c>
      <c r="AC85">
        <v>0</v>
      </c>
      <c r="AD85">
        <v>0</v>
      </c>
      <c r="AE85">
        <v>0</v>
      </c>
      <c r="AF85">
        <v>0</v>
      </c>
      <c r="AG85">
        <v>100</v>
      </c>
      <c r="AH85">
        <v>0</v>
      </c>
      <c r="AI85">
        <v>100</v>
      </c>
      <c r="AJ85">
        <v>0</v>
      </c>
    </row>
    <row r="86" spans="7:36">
      <c r="G86" t="s">
        <v>128</v>
      </c>
      <c r="H86" s="73">
        <v>0.73</v>
      </c>
      <c r="I86" s="46">
        <v>0</v>
      </c>
      <c r="J86" s="46">
        <v>4.24</v>
      </c>
      <c r="K86" s="46">
        <v>62.84</v>
      </c>
      <c r="L86" s="46">
        <v>6.77</v>
      </c>
      <c r="M86" s="74">
        <v>0</v>
      </c>
      <c r="N86" s="73">
        <v>20.399999999999999</v>
      </c>
      <c r="O86" s="46">
        <v>200</v>
      </c>
      <c r="P86" s="46">
        <v>0</v>
      </c>
      <c r="Q86" s="46">
        <v>0</v>
      </c>
      <c r="R86" s="46">
        <v>0</v>
      </c>
      <c r="S86" s="74">
        <v>0</v>
      </c>
      <c r="W86">
        <v>6.77</v>
      </c>
      <c r="X86">
        <v>0.73</v>
      </c>
      <c r="Y86">
        <v>4.24</v>
      </c>
      <c r="Z86">
        <v>0</v>
      </c>
      <c r="AA86">
        <v>20.399999999999999</v>
      </c>
      <c r="AB86">
        <v>62.84</v>
      </c>
      <c r="AC86">
        <v>0</v>
      </c>
      <c r="AD86">
        <v>0</v>
      </c>
      <c r="AE86">
        <v>0</v>
      </c>
      <c r="AF86">
        <v>0</v>
      </c>
      <c r="AG86">
        <v>100</v>
      </c>
      <c r="AH86">
        <v>0</v>
      </c>
      <c r="AI86">
        <v>100</v>
      </c>
      <c r="AJ86">
        <v>0</v>
      </c>
    </row>
    <row r="87" spans="7:36">
      <c r="G87" t="s">
        <v>129</v>
      </c>
      <c r="H87" s="73">
        <v>0.73</v>
      </c>
      <c r="I87" s="46">
        <v>0</v>
      </c>
      <c r="J87" s="46">
        <v>4.16</v>
      </c>
      <c r="K87" s="46">
        <v>62.84</v>
      </c>
      <c r="L87" s="46">
        <v>6.77</v>
      </c>
      <c r="M87" s="74">
        <v>0</v>
      </c>
      <c r="N87" s="73">
        <v>20.399999999999999</v>
      </c>
      <c r="O87" s="46">
        <v>200</v>
      </c>
      <c r="P87" s="46">
        <v>0</v>
      </c>
      <c r="Q87" s="46">
        <v>0</v>
      </c>
      <c r="R87" s="46">
        <v>0</v>
      </c>
      <c r="S87" s="74">
        <v>0</v>
      </c>
      <c r="W87">
        <v>6.77</v>
      </c>
      <c r="X87">
        <v>0.73</v>
      </c>
      <c r="Y87">
        <v>4.16</v>
      </c>
      <c r="Z87">
        <v>0</v>
      </c>
      <c r="AA87">
        <v>20.399999999999999</v>
      </c>
      <c r="AB87">
        <v>62.84</v>
      </c>
      <c r="AC87">
        <v>0</v>
      </c>
      <c r="AD87">
        <v>0</v>
      </c>
      <c r="AE87">
        <v>0</v>
      </c>
      <c r="AF87">
        <v>0</v>
      </c>
      <c r="AG87">
        <v>100</v>
      </c>
      <c r="AH87">
        <v>0</v>
      </c>
      <c r="AI87">
        <v>100</v>
      </c>
      <c r="AJ87">
        <v>0</v>
      </c>
    </row>
    <row r="88" spans="7:36">
      <c r="G88" t="s">
        <v>130</v>
      </c>
      <c r="H88" s="73">
        <v>0.73</v>
      </c>
      <c r="I88" s="46">
        <v>0</v>
      </c>
      <c r="J88" s="46">
        <v>4.16</v>
      </c>
      <c r="K88" s="46">
        <v>62.84</v>
      </c>
      <c r="L88" s="46">
        <v>6.77</v>
      </c>
      <c r="M88" s="74">
        <v>0</v>
      </c>
      <c r="N88" s="73">
        <v>20.399999999999999</v>
      </c>
      <c r="O88" s="46">
        <v>200</v>
      </c>
      <c r="P88" s="46">
        <v>0</v>
      </c>
      <c r="Q88" s="46">
        <v>0</v>
      </c>
      <c r="R88" s="46">
        <v>0</v>
      </c>
      <c r="S88" s="74">
        <v>0</v>
      </c>
      <c r="W88">
        <v>6.77</v>
      </c>
      <c r="X88">
        <v>0.73</v>
      </c>
      <c r="Y88">
        <v>4.16</v>
      </c>
      <c r="Z88">
        <v>0</v>
      </c>
      <c r="AA88">
        <v>20.399999999999999</v>
      </c>
      <c r="AB88">
        <v>62.84</v>
      </c>
      <c r="AC88">
        <v>0</v>
      </c>
      <c r="AD88">
        <v>0</v>
      </c>
      <c r="AE88">
        <v>0</v>
      </c>
      <c r="AF88">
        <v>0</v>
      </c>
      <c r="AG88">
        <v>100</v>
      </c>
      <c r="AH88">
        <v>0</v>
      </c>
      <c r="AI88">
        <v>100</v>
      </c>
      <c r="AJ88">
        <v>0</v>
      </c>
    </row>
    <row r="89" spans="7:36">
      <c r="G89" t="s">
        <v>131</v>
      </c>
      <c r="H89" s="73">
        <v>0.73</v>
      </c>
      <c r="I89" s="46">
        <v>0</v>
      </c>
      <c r="J89" s="46">
        <v>4.16</v>
      </c>
      <c r="K89" s="46">
        <v>62.84</v>
      </c>
      <c r="L89" s="46">
        <v>6.77</v>
      </c>
      <c r="M89" s="74">
        <v>0</v>
      </c>
      <c r="N89" s="73">
        <v>20.399999999999999</v>
      </c>
      <c r="O89" s="46">
        <v>200</v>
      </c>
      <c r="P89" s="46">
        <v>0</v>
      </c>
      <c r="Q89" s="46">
        <v>0</v>
      </c>
      <c r="R89" s="46">
        <v>0</v>
      </c>
      <c r="S89" s="74">
        <v>0</v>
      </c>
      <c r="W89">
        <v>6.77</v>
      </c>
      <c r="X89">
        <v>0.73</v>
      </c>
      <c r="Y89">
        <v>4.16</v>
      </c>
      <c r="Z89">
        <v>0</v>
      </c>
      <c r="AA89">
        <v>20.399999999999999</v>
      </c>
      <c r="AB89">
        <v>62.84</v>
      </c>
      <c r="AC89">
        <v>0</v>
      </c>
      <c r="AD89">
        <v>0</v>
      </c>
      <c r="AE89">
        <v>0</v>
      </c>
      <c r="AF89">
        <v>0</v>
      </c>
      <c r="AG89">
        <v>100</v>
      </c>
      <c r="AH89">
        <v>0</v>
      </c>
      <c r="AI89">
        <v>100</v>
      </c>
      <c r="AJ89">
        <v>0</v>
      </c>
    </row>
    <row r="90" spans="7:36">
      <c r="G90" t="s">
        <v>132</v>
      </c>
      <c r="H90" s="73">
        <v>0.73</v>
      </c>
      <c r="I90" s="46">
        <v>0</v>
      </c>
      <c r="J90" s="46">
        <v>4.16</v>
      </c>
      <c r="K90" s="46">
        <v>62.84</v>
      </c>
      <c r="L90" s="46">
        <v>6.77</v>
      </c>
      <c r="M90" s="74">
        <v>0</v>
      </c>
      <c r="N90" s="73">
        <v>20.399999999999999</v>
      </c>
      <c r="O90" s="46">
        <v>200</v>
      </c>
      <c r="P90" s="46">
        <v>0</v>
      </c>
      <c r="Q90" s="46">
        <v>0</v>
      </c>
      <c r="R90" s="46">
        <v>0</v>
      </c>
      <c r="S90" s="74">
        <v>0</v>
      </c>
      <c r="W90">
        <v>6.77</v>
      </c>
      <c r="X90">
        <v>0.73</v>
      </c>
      <c r="Y90">
        <v>4.16</v>
      </c>
      <c r="Z90">
        <v>0</v>
      </c>
      <c r="AA90">
        <v>20.399999999999999</v>
      </c>
      <c r="AB90">
        <v>62.84</v>
      </c>
      <c r="AC90">
        <v>0</v>
      </c>
      <c r="AD90">
        <v>0</v>
      </c>
      <c r="AE90">
        <v>0</v>
      </c>
      <c r="AF90">
        <v>0</v>
      </c>
      <c r="AG90">
        <v>100</v>
      </c>
      <c r="AH90">
        <v>0</v>
      </c>
      <c r="AI90">
        <v>100</v>
      </c>
      <c r="AJ90">
        <v>0</v>
      </c>
    </row>
    <row r="91" spans="7:36">
      <c r="G91" t="s">
        <v>133</v>
      </c>
      <c r="H91" s="73">
        <v>0.68</v>
      </c>
      <c r="I91" s="46">
        <v>0</v>
      </c>
      <c r="J91" s="46">
        <v>4.16</v>
      </c>
      <c r="K91" s="46">
        <v>62.84</v>
      </c>
      <c r="L91" s="46">
        <v>6.77</v>
      </c>
      <c r="M91" s="74">
        <v>0</v>
      </c>
      <c r="N91" s="73">
        <v>199.54</v>
      </c>
      <c r="O91" s="46">
        <v>276.88</v>
      </c>
      <c r="P91" s="46">
        <v>0</v>
      </c>
      <c r="Q91" s="46">
        <v>0</v>
      </c>
      <c r="R91" s="46">
        <v>0</v>
      </c>
      <c r="S91" s="74">
        <v>0</v>
      </c>
      <c r="W91">
        <v>6.77</v>
      </c>
      <c r="X91">
        <v>0.68</v>
      </c>
      <c r="Y91">
        <v>4.16</v>
      </c>
      <c r="Z91">
        <v>179.14</v>
      </c>
      <c r="AA91">
        <v>20.399999999999999</v>
      </c>
      <c r="AB91">
        <v>62.84</v>
      </c>
      <c r="AC91">
        <v>0</v>
      </c>
      <c r="AD91">
        <v>76.88</v>
      </c>
      <c r="AE91">
        <v>0</v>
      </c>
      <c r="AF91">
        <v>0</v>
      </c>
      <c r="AG91">
        <v>100</v>
      </c>
      <c r="AH91">
        <v>0</v>
      </c>
      <c r="AI91">
        <v>100</v>
      </c>
      <c r="AJ91">
        <v>0</v>
      </c>
    </row>
    <row r="92" spans="7:36">
      <c r="G92" t="s">
        <v>134</v>
      </c>
      <c r="H92" s="73">
        <v>0.68</v>
      </c>
      <c r="I92" s="46">
        <v>0</v>
      </c>
      <c r="J92" s="46">
        <v>4.16</v>
      </c>
      <c r="K92" s="46">
        <v>62.84</v>
      </c>
      <c r="L92" s="46">
        <v>6.77</v>
      </c>
      <c r="M92" s="74">
        <v>0</v>
      </c>
      <c r="N92" s="73">
        <v>199.54</v>
      </c>
      <c r="O92" s="46">
        <v>276.88</v>
      </c>
      <c r="P92" s="46">
        <v>0</v>
      </c>
      <c r="Q92" s="46">
        <v>0</v>
      </c>
      <c r="R92" s="46">
        <v>0</v>
      </c>
      <c r="S92" s="74">
        <v>0</v>
      </c>
      <c r="W92">
        <v>6.77</v>
      </c>
      <c r="X92">
        <v>0.68</v>
      </c>
      <c r="Y92">
        <v>4.16</v>
      </c>
      <c r="Z92">
        <v>179.14</v>
      </c>
      <c r="AA92">
        <v>20.399999999999999</v>
      </c>
      <c r="AB92">
        <v>62.84</v>
      </c>
      <c r="AC92">
        <v>0</v>
      </c>
      <c r="AD92">
        <v>76.88</v>
      </c>
      <c r="AE92">
        <v>0</v>
      </c>
      <c r="AF92">
        <v>0</v>
      </c>
      <c r="AG92">
        <v>100</v>
      </c>
      <c r="AH92">
        <v>0</v>
      </c>
      <c r="AI92">
        <v>100</v>
      </c>
      <c r="AJ92">
        <v>0</v>
      </c>
    </row>
    <row r="93" spans="7:36">
      <c r="G93" t="s">
        <v>135</v>
      </c>
      <c r="H93" s="73">
        <v>0.68</v>
      </c>
      <c r="I93" s="46">
        <v>0</v>
      </c>
      <c r="J93" s="46">
        <v>4.16</v>
      </c>
      <c r="K93" s="46">
        <v>62.84</v>
      </c>
      <c r="L93" s="46">
        <v>6.77</v>
      </c>
      <c r="M93" s="74">
        <v>0</v>
      </c>
      <c r="N93" s="73">
        <v>199.54</v>
      </c>
      <c r="O93" s="46">
        <v>276.88</v>
      </c>
      <c r="P93" s="46">
        <v>0</v>
      </c>
      <c r="Q93" s="46">
        <v>0</v>
      </c>
      <c r="R93" s="46">
        <v>0</v>
      </c>
      <c r="S93" s="74">
        <v>0</v>
      </c>
      <c r="W93">
        <v>6.77</v>
      </c>
      <c r="X93">
        <v>0.68</v>
      </c>
      <c r="Y93">
        <v>4.16</v>
      </c>
      <c r="Z93">
        <v>179.14</v>
      </c>
      <c r="AA93">
        <v>20.399999999999999</v>
      </c>
      <c r="AB93">
        <v>62.84</v>
      </c>
      <c r="AC93">
        <v>0</v>
      </c>
      <c r="AD93">
        <v>76.88</v>
      </c>
      <c r="AE93">
        <v>0</v>
      </c>
      <c r="AF93">
        <v>0</v>
      </c>
      <c r="AG93">
        <v>100</v>
      </c>
      <c r="AH93">
        <v>0</v>
      </c>
      <c r="AI93">
        <v>100</v>
      </c>
      <c r="AJ93">
        <v>0</v>
      </c>
    </row>
    <row r="94" spans="7:36">
      <c r="G94" t="s">
        <v>136</v>
      </c>
      <c r="H94" s="73">
        <v>0.68</v>
      </c>
      <c r="I94" s="46">
        <v>0</v>
      </c>
      <c r="J94" s="46">
        <v>4.16</v>
      </c>
      <c r="K94" s="46">
        <v>62.84</v>
      </c>
      <c r="L94" s="46">
        <v>6.77</v>
      </c>
      <c r="M94" s="74">
        <v>0</v>
      </c>
      <c r="N94" s="73">
        <v>199.54</v>
      </c>
      <c r="O94" s="46">
        <v>276.88</v>
      </c>
      <c r="P94" s="46">
        <v>0</v>
      </c>
      <c r="Q94" s="46">
        <v>0</v>
      </c>
      <c r="R94" s="46">
        <v>0</v>
      </c>
      <c r="S94" s="74">
        <v>0</v>
      </c>
      <c r="W94">
        <v>6.77</v>
      </c>
      <c r="X94">
        <v>0.68</v>
      </c>
      <c r="Y94">
        <v>4.16</v>
      </c>
      <c r="Z94">
        <v>179.14</v>
      </c>
      <c r="AA94">
        <v>20.399999999999999</v>
      </c>
      <c r="AB94">
        <v>62.84</v>
      </c>
      <c r="AC94">
        <v>0</v>
      </c>
      <c r="AD94">
        <v>76.88</v>
      </c>
      <c r="AE94">
        <v>0</v>
      </c>
      <c r="AF94">
        <v>0</v>
      </c>
      <c r="AG94">
        <v>100</v>
      </c>
      <c r="AH94">
        <v>0</v>
      </c>
      <c r="AI94">
        <v>100</v>
      </c>
      <c r="AJ94">
        <v>0</v>
      </c>
    </row>
    <row r="95" spans="7:36">
      <c r="G95" t="s">
        <v>137</v>
      </c>
      <c r="H95" s="73">
        <v>0.63</v>
      </c>
      <c r="I95" s="46">
        <v>0</v>
      </c>
      <c r="J95" s="46">
        <v>4.0599999999999996</v>
      </c>
      <c r="K95" s="46">
        <v>62.84</v>
      </c>
      <c r="L95" s="46">
        <v>6.77</v>
      </c>
      <c r="M95" s="74">
        <v>0</v>
      </c>
      <c r="N95" s="73">
        <v>199.54</v>
      </c>
      <c r="O95" s="46">
        <v>276.88</v>
      </c>
      <c r="P95" s="46">
        <v>0</v>
      </c>
      <c r="Q95" s="46">
        <v>0</v>
      </c>
      <c r="R95" s="46">
        <v>0</v>
      </c>
      <c r="S95" s="74">
        <v>0</v>
      </c>
      <c r="W95">
        <v>6.77</v>
      </c>
      <c r="X95">
        <v>0.63</v>
      </c>
      <c r="Y95">
        <v>4.0599999999999996</v>
      </c>
      <c r="Z95">
        <v>179.14</v>
      </c>
      <c r="AA95">
        <v>20.399999999999999</v>
      </c>
      <c r="AB95">
        <v>62.84</v>
      </c>
      <c r="AC95">
        <v>0</v>
      </c>
      <c r="AD95">
        <v>76.88</v>
      </c>
      <c r="AE95">
        <v>0</v>
      </c>
      <c r="AF95">
        <v>0</v>
      </c>
      <c r="AG95">
        <v>100</v>
      </c>
      <c r="AH95">
        <v>0</v>
      </c>
      <c r="AI95">
        <v>100</v>
      </c>
      <c r="AJ95">
        <v>0</v>
      </c>
    </row>
    <row r="96" spans="7:36">
      <c r="G96" t="s">
        <v>138</v>
      </c>
      <c r="H96" s="73">
        <v>0.63</v>
      </c>
      <c r="I96" s="46">
        <v>0</v>
      </c>
      <c r="J96" s="46">
        <v>4.0599999999999996</v>
      </c>
      <c r="K96" s="46">
        <v>62.84</v>
      </c>
      <c r="L96" s="46">
        <v>6.77</v>
      </c>
      <c r="M96" s="74">
        <v>0</v>
      </c>
      <c r="N96" s="73">
        <v>199.54</v>
      </c>
      <c r="O96" s="46">
        <v>276.88</v>
      </c>
      <c r="P96" s="46">
        <v>0</v>
      </c>
      <c r="Q96" s="46">
        <v>0</v>
      </c>
      <c r="R96" s="46">
        <v>0</v>
      </c>
      <c r="S96" s="74">
        <v>0</v>
      </c>
      <c r="W96">
        <v>6.77</v>
      </c>
      <c r="X96">
        <v>0.63</v>
      </c>
      <c r="Y96">
        <v>4.0599999999999996</v>
      </c>
      <c r="Z96">
        <v>179.14</v>
      </c>
      <c r="AA96">
        <v>20.399999999999999</v>
      </c>
      <c r="AB96">
        <v>62.84</v>
      </c>
      <c r="AC96">
        <v>0</v>
      </c>
      <c r="AD96">
        <v>76.88</v>
      </c>
      <c r="AE96">
        <v>0</v>
      </c>
      <c r="AF96">
        <v>0</v>
      </c>
      <c r="AG96">
        <v>100</v>
      </c>
      <c r="AH96">
        <v>0</v>
      </c>
      <c r="AI96">
        <v>100</v>
      </c>
      <c r="AJ96">
        <v>0</v>
      </c>
    </row>
    <row r="97" spans="1:133">
      <c r="G97" t="s">
        <v>139</v>
      </c>
      <c r="H97" s="73">
        <v>0.63</v>
      </c>
      <c r="I97" s="46">
        <v>0</v>
      </c>
      <c r="J97" s="46">
        <v>4.0599999999999996</v>
      </c>
      <c r="K97" s="46">
        <v>62.84</v>
      </c>
      <c r="L97" s="46">
        <v>6.77</v>
      </c>
      <c r="M97" s="74">
        <v>0</v>
      </c>
      <c r="N97" s="73">
        <v>199.54</v>
      </c>
      <c r="O97" s="46">
        <v>276.88</v>
      </c>
      <c r="P97" s="46">
        <v>0</v>
      </c>
      <c r="Q97" s="46">
        <v>0</v>
      </c>
      <c r="R97" s="46">
        <v>0</v>
      </c>
      <c r="S97" s="74">
        <v>0</v>
      </c>
      <c r="W97">
        <v>6.77</v>
      </c>
      <c r="X97">
        <v>0.63</v>
      </c>
      <c r="Y97">
        <v>4.0599999999999996</v>
      </c>
      <c r="Z97">
        <v>179.14</v>
      </c>
      <c r="AA97">
        <v>20.399999999999999</v>
      </c>
      <c r="AB97">
        <v>62.84</v>
      </c>
      <c r="AC97">
        <v>0</v>
      </c>
      <c r="AD97">
        <v>76.88</v>
      </c>
      <c r="AE97">
        <v>0</v>
      </c>
      <c r="AF97">
        <v>0</v>
      </c>
      <c r="AG97">
        <v>100</v>
      </c>
      <c r="AH97">
        <v>0</v>
      </c>
      <c r="AI97">
        <v>100</v>
      </c>
      <c r="AJ97">
        <v>0</v>
      </c>
    </row>
    <row r="98" spans="1:133">
      <c r="G98" t="s">
        <v>140</v>
      </c>
      <c r="H98" s="73">
        <v>0.63</v>
      </c>
      <c r="I98" s="46">
        <v>0</v>
      </c>
      <c r="J98" s="46">
        <v>4.0599999999999996</v>
      </c>
      <c r="K98" s="46">
        <v>62.84</v>
      </c>
      <c r="L98" s="46">
        <v>6.77</v>
      </c>
      <c r="M98" s="74">
        <v>0</v>
      </c>
      <c r="N98" s="73">
        <v>199.54</v>
      </c>
      <c r="O98" s="46">
        <v>276.88</v>
      </c>
      <c r="P98" s="46">
        <v>0</v>
      </c>
      <c r="Q98" s="46">
        <v>0</v>
      </c>
      <c r="R98" s="46">
        <v>0</v>
      </c>
      <c r="S98" s="74">
        <v>0</v>
      </c>
      <c r="W98">
        <v>6.77</v>
      </c>
      <c r="X98">
        <v>0.63</v>
      </c>
      <c r="Y98">
        <v>4.0599999999999996</v>
      </c>
      <c r="Z98">
        <v>179.14</v>
      </c>
      <c r="AA98">
        <v>20.399999999999999</v>
      </c>
      <c r="AB98">
        <v>62.84</v>
      </c>
      <c r="AC98">
        <v>0</v>
      </c>
      <c r="AD98">
        <v>76.88</v>
      </c>
      <c r="AE98">
        <v>0</v>
      </c>
      <c r="AF98">
        <v>0</v>
      </c>
      <c r="AG98">
        <v>100</v>
      </c>
      <c r="AH98">
        <v>0</v>
      </c>
      <c r="AI98">
        <v>100</v>
      </c>
      <c r="AJ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1.811999999999999E-2</v>
      </c>
      <c r="I99" s="69">
        <f t="shared" ref="I99:BU99" si="1">SUM(I3:I98)/4000</f>
        <v>0</v>
      </c>
      <c r="J99" s="69">
        <f t="shared" si="1"/>
        <v>9.8260000000000125E-2</v>
      </c>
      <c r="K99" s="69">
        <f t="shared" si="1"/>
        <v>1.8320700000000019</v>
      </c>
      <c r="L99" s="69">
        <f t="shared" si="1"/>
        <v>0.20545249999999984</v>
      </c>
      <c r="M99" s="69">
        <f t="shared" si="1"/>
        <v>0</v>
      </c>
      <c r="N99" s="68">
        <f t="shared" si="1"/>
        <v>4.9884800000000036</v>
      </c>
      <c r="O99" s="69">
        <f t="shared" si="1"/>
        <v>3.6150399999999991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0.16247999999999976</v>
      </c>
      <c r="X99">
        <f t="shared" si="1"/>
        <v>1.811999999999999E-2</v>
      </c>
      <c r="Y99">
        <f t="shared" si="1"/>
        <v>9.8260000000000125E-2</v>
      </c>
      <c r="Z99">
        <f t="shared" si="1"/>
        <v>1.4331200000000004</v>
      </c>
      <c r="AA99">
        <f t="shared" si="1"/>
        <v>0.48960000000000081</v>
      </c>
      <c r="AB99">
        <f t="shared" si="1"/>
        <v>1.5081600000000022</v>
      </c>
      <c r="AC99">
        <f t="shared" si="1"/>
        <v>3.0657599999999965</v>
      </c>
      <c r="AD99">
        <f t="shared" si="1"/>
        <v>0.61504000000000036</v>
      </c>
      <c r="AE99">
        <f t="shared" si="1"/>
        <v>0.15471999999999997</v>
      </c>
      <c r="AF99">
        <f t="shared" si="1"/>
        <v>1.2</v>
      </c>
      <c r="AG99">
        <f t="shared" si="1"/>
        <v>0.6</v>
      </c>
      <c r="AH99">
        <f t="shared" si="1"/>
        <v>4.2972500000000004E-2</v>
      </c>
      <c r="AI99">
        <f t="shared" si="1"/>
        <v>1.2</v>
      </c>
      <c r="AJ99">
        <f t="shared" si="1"/>
        <v>0.16919000000000001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45229</v>
      </c>
      <c r="U2" s="73" t="s">
        <v>225</v>
      </c>
      <c r="V2" s="74" t="s">
        <v>224</v>
      </c>
      <c r="W2" s="28" t="s">
        <v>273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537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>
        <v>-10.7</v>
      </c>
      <c r="V3" s="74">
        <v>91.85</v>
      </c>
      <c r="W3">
        <v>91.85</v>
      </c>
      <c r="X3">
        <v>-9</v>
      </c>
      <c r="Y3">
        <v>-0.5</v>
      </c>
      <c r="Z3">
        <v>-1.2</v>
      </c>
      <c r="AA3">
        <v>0</v>
      </c>
      <c r="AB3">
        <v>0</v>
      </c>
    </row>
    <row r="4" spans="1:28">
      <c r="B4" t="s">
        <v>257</v>
      </c>
      <c r="D4" t="s">
        <v>442</v>
      </c>
      <c r="F4" t="s">
        <v>441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>
        <v>-25.7</v>
      </c>
      <c r="V4" s="74">
        <v>84.11</v>
      </c>
      <c r="W4">
        <v>84.11</v>
      </c>
      <c r="X4">
        <v>-24</v>
      </c>
      <c r="Y4">
        <v>-0.5</v>
      </c>
      <c r="Z4">
        <v>-1.2</v>
      </c>
      <c r="AA4">
        <v>0</v>
      </c>
      <c r="AB4">
        <v>0</v>
      </c>
    </row>
    <row r="5" spans="1:28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>
        <v>-22.8</v>
      </c>
      <c r="V5" s="74">
        <v>20.3</v>
      </c>
      <c r="W5">
        <v>20.3</v>
      </c>
      <c r="X5">
        <v>-21</v>
      </c>
      <c r="Y5">
        <v>-0.5</v>
      </c>
      <c r="Z5">
        <v>-1.3</v>
      </c>
      <c r="AA5">
        <v>0</v>
      </c>
      <c r="AB5">
        <v>0</v>
      </c>
    </row>
    <row r="6" spans="1:28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>
        <v>-26.8</v>
      </c>
      <c r="V6" s="74">
        <v>0</v>
      </c>
      <c r="W6">
        <v>0</v>
      </c>
      <c r="X6">
        <v>-25</v>
      </c>
      <c r="Y6">
        <v>-0.5</v>
      </c>
      <c r="Z6">
        <v>-1.3</v>
      </c>
      <c r="AA6">
        <v>0</v>
      </c>
      <c r="AB6">
        <v>0</v>
      </c>
    </row>
    <row r="7" spans="1:28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>
        <v>-1.8</v>
      </c>
      <c r="V7" s="74">
        <v>0</v>
      </c>
      <c r="W7">
        <v>0</v>
      </c>
      <c r="X7">
        <v>0</v>
      </c>
      <c r="Y7">
        <v>-0.5</v>
      </c>
      <c r="Z7">
        <v>-1.3</v>
      </c>
      <c r="AA7">
        <v>0</v>
      </c>
      <c r="AB7">
        <v>0</v>
      </c>
    </row>
    <row r="8" spans="1:28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>
        <v>-2.2000000000000002</v>
      </c>
      <c r="V8" s="74">
        <v>33.840000000000003</v>
      </c>
      <c r="W8">
        <v>33.840000000000003</v>
      </c>
      <c r="X8">
        <v>0</v>
      </c>
      <c r="Y8">
        <v>-0.5</v>
      </c>
      <c r="Z8">
        <v>-1.7</v>
      </c>
      <c r="AA8">
        <v>0</v>
      </c>
      <c r="AB8">
        <v>0</v>
      </c>
    </row>
    <row r="9" spans="1:28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>
        <v>-7.2</v>
      </c>
      <c r="V9" s="74">
        <v>52.21</v>
      </c>
      <c r="W9">
        <v>52.21</v>
      </c>
      <c r="X9">
        <v>0</v>
      </c>
      <c r="Y9">
        <v>-0.5</v>
      </c>
      <c r="Z9">
        <v>-1.7</v>
      </c>
      <c r="AA9">
        <v>0</v>
      </c>
      <c r="AB9">
        <v>-5</v>
      </c>
    </row>
    <row r="10" spans="1:28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>
        <v>-12.2</v>
      </c>
      <c r="V10" s="74">
        <v>54.14</v>
      </c>
      <c r="W10">
        <v>54.14</v>
      </c>
      <c r="X10">
        <v>0</v>
      </c>
      <c r="Y10">
        <v>-0.5</v>
      </c>
      <c r="Z10">
        <v>-1.7</v>
      </c>
      <c r="AA10">
        <v>0</v>
      </c>
      <c r="AB10">
        <v>-10</v>
      </c>
    </row>
    <row r="11" spans="1:28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>
        <v>-61.3</v>
      </c>
      <c r="V11" s="74">
        <v>43.51</v>
      </c>
      <c r="W11">
        <v>43.51</v>
      </c>
      <c r="X11">
        <v>-39</v>
      </c>
      <c r="Y11">
        <v>-0.5</v>
      </c>
      <c r="Z11">
        <v>-1.8</v>
      </c>
      <c r="AA11">
        <v>0</v>
      </c>
      <c r="AB11">
        <v>-20</v>
      </c>
    </row>
    <row r="12" spans="1:28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>
        <v>-40.299999999999997</v>
      </c>
      <c r="V12" s="74">
        <v>42.54</v>
      </c>
      <c r="W12">
        <v>42.54</v>
      </c>
      <c r="X12">
        <v>-38</v>
      </c>
      <c r="Y12">
        <v>-0.5</v>
      </c>
      <c r="Z12">
        <v>-1.8</v>
      </c>
      <c r="AA12">
        <v>0</v>
      </c>
      <c r="AB12">
        <v>0</v>
      </c>
    </row>
    <row r="13" spans="1:28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>
        <v>-78.3</v>
      </c>
      <c r="V13" s="74">
        <v>42.54</v>
      </c>
      <c r="W13">
        <v>42.54</v>
      </c>
      <c r="X13">
        <v>-56</v>
      </c>
      <c r="Y13">
        <v>-0.5</v>
      </c>
      <c r="Z13">
        <v>-1.8</v>
      </c>
      <c r="AA13">
        <v>0</v>
      </c>
      <c r="AB13">
        <v>-20</v>
      </c>
    </row>
    <row r="14" spans="1:28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>
        <v>-79.7</v>
      </c>
      <c r="V14" s="74">
        <v>32.869999999999997</v>
      </c>
      <c r="W14">
        <v>32.869999999999997</v>
      </c>
      <c r="X14">
        <v>-57</v>
      </c>
      <c r="Y14">
        <v>-0.5</v>
      </c>
      <c r="Z14">
        <v>-2.2000000000000002</v>
      </c>
      <c r="AA14">
        <v>0</v>
      </c>
      <c r="AB14">
        <v>-20</v>
      </c>
    </row>
    <row r="15" spans="1:28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>
        <v>-60.7</v>
      </c>
      <c r="V15" s="74">
        <v>32.869999999999997</v>
      </c>
      <c r="W15">
        <v>32.869999999999997</v>
      </c>
      <c r="X15">
        <v>-58</v>
      </c>
      <c r="Y15">
        <v>-0.5</v>
      </c>
      <c r="Z15">
        <v>-2.2000000000000002</v>
      </c>
      <c r="AA15">
        <v>0</v>
      </c>
      <c r="AB15">
        <v>0</v>
      </c>
    </row>
    <row r="16" spans="1:28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>
        <v>-43.7</v>
      </c>
      <c r="V16" s="74">
        <v>27.07</v>
      </c>
      <c r="W16">
        <v>27.07</v>
      </c>
      <c r="X16">
        <v>-41</v>
      </c>
      <c r="Y16">
        <v>-0.5</v>
      </c>
      <c r="Z16">
        <v>-2.2000000000000002</v>
      </c>
      <c r="AA16">
        <v>0</v>
      </c>
      <c r="AB16">
        <v>0</v>
      </c>
    </row>
    <row r="17" spans="7:28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>
        <v>-53.5</v>
      </c>
      <c r="V17" s="74">
        <v>32.869999999999997</v>
      </c>
      <c r="W17">
        <v>32.869999999999997</v>
      </c>
      <c r="X17">
        <v>-21</v>
      </c>
      <c r="Y17">
        <v>-0.5</v>
      </c>
      <c r="Z17">
        <v>-2</v>
      </c>
      <c r="AA17">
        <v>0</v>
      </c>
      <c r="AB17">
        <v>-30</v>
      </c>
    </row>
    <row r="18" spans="7:28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>
        <v>-59.5</v>
      </c>
      <c r="V18" s="74">
        <v>31.9</v>
      </c>
      <c r="W18">
        <v>31.9</v>
      </c>
      <c r="X18">
        <v>-27</v>
      </c>
      <c r="Y18">
        <v>-0.5</v>
      </c>
      <c r="Z18">
        <v>-2</v>
      </c>
      <c r="AA18">
        <v>0</v>
      </c>
      <c r="AB18">
        <v>-30</v>
      </c>
    </row>
    <row r="19" spans="7:28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>
        <v>-13.8</v>
      </c>
      <c r="V19" s="74">
        <v>37.71</v>
      </c>
      <c r="W19">
        <v>37.71</v>
      </c>
      <c r="X19">
        <v>-12</v>
      </c>
      <c r="Y19">
        <v>-0.5</v>
      </c>
      <c r="Z19">
        <v>-1.3</v>
      </c>
      <c r="AA19">
        <v>0</v>
      </c>
      <c r="AB19">
        <v>0</v>
      </c>
    </row>
    <row r="20" spans="7:28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>
        <v>-14.8</v>
      </c>
      <c r="V20" s="74">
        <v>29</v>
      </c>
      <c r="W20">
        <v>29</v>
      </c>
      <c r="X20">
        <v>-13</v>
      </c>
      <c r="Y20">
        <v>-0.5</v>
      </c>
      <c r="Z20">
        <v>-1.3</v>
      </c>
      <c r="AA20">
        <v>0</v>
      </c>
      <c r="AB20">
        <v>0</v>
      </c>
    </row>
    <row r="21" spans="7:28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>
        <v>-31.8</v>
      </c>
      <c r="V21" s="74">
        <v>18.37</v>
      </c>
      <c r="W21">
        <v>18.37</v>
      </c>
      <c r="X21">
        <v>-15</v>
      </c>
      <c r="Y21">
        <v>-0.5</v>
      </c>
      <c r="Z21">
        <v>-1.3</v>
      </c>
      <c r="AA21">
        <v>0</v>
      </c>
      <c r="AB21">
        <v>-15</v>
      </c>
    </row>
    <row r="22" spans="7:28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>
        <v>-44.5</v>
      </c>
      <c r="V22" s="74">
        <v>13.05</v>
      </c>
      <c r="W22">
        <v>12.57</v>
      </c>
      <c r="X22">
        <v>-34</v>
      </c>
      <c r="Y22">
        <v>-0.5</v>
      </c>
      <c r="Z22">
        <v>0.48</v>
      </c>
      <c r="AA22">
        <v>0</v>
      </c>
      <c r="AB22">
        <v>-10</v>
      </c>
    </row>
    <row r="23" spans="7:28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>
        <v>-149.5</v>
      </c>
      <c r="V23" s="74">
        <v>0.68</v>
      </c>
      <c r="W23">
        <v>0</v>
      </c>
      <c r="X23">
        <v>-49</v>
      </c>
      <c r="Y23">
        <v>-0.5</v>
      </c>
      <c r="Z23">
        <v>0.68</v>
      </c>
      <c r="AA23">
        <v>0</v>
      </c>
      <c r="AB23">
        <v>-100</v>
      </c>
    </row>
    <row r="24" spans="7:28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>
        <v>-128.5</v>
      </c>
      <c r="V24" s="74">
        <v>2.71</v>
      </c>
      <c r="W24">
        <v>0</v>
      </c>
      <c r="X24">
        <v>-28</v>
      </c>
      <c r="Y24">
        <v>-0.5</v>
      </c>
      <c r="Z24">
        <v>2.71</v>
      </c>
      <c r="AA24">
        <v>0</v>
      </c>
      <c r="AB24">
        <v>-100</v>
      </c>
    </row>
    <row r="25" spans="7:28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>
        <v>-50.5</v>
      </c>
      <c r="V25" s="74">
        <v>35.58</v>
      </c>
      <c r="W25">
        <v>30.94</v>
      </c>
      <c r="X25">
        <v>-50</v>
      </c>
      <c r="Y25">
        <v>-0.5</v>
      </c>
      <c r="Z25">
        <v>4.6399999999999997</v>
      </c>
      <c r="AA25">
        <v>0</v>
      </c>
      <c r="AB25">
        <v>0</v>
      </c>
    </row>
    <row r="26" spans="7:28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>
        <v>-44.5</v>
      </c>
      <c r="V26" s="74">
        <v>47.37</v>
      </c>
      <c r="W26">
        <v>42.54</v>
      </c>
      <c r="X26">
        <v>-44</v>
      </c>
      <c r="Y26">
        <v>-0.5</v>
      </c>
      <c r="Z26">
        <v>4.83</v>
      </c>
      <c r="AA26">
        <v>0</v>
      </c>
      <c r="AB26">
        <v>0</v>
      </c>
    </row>
    <row r="27" spans="7:28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>
        <v>-150.5</v>
      </c>
      <c r="V27" s="74">
        <v>53.95</v>
      </c>
      <c r="W27">
        <v>46.41</v>
      </c>
      <c r="X27">
        <v>-70</v>
      </c>
      <c r="Y27">
        <v>-0.5</v>
      </c>
      <c r="Z27">
        <v>7.54</v>
      </c>
      <c r="AA27">
        <v>0</v>
      </c>
      <c r="AB27">
        <v>-80</v>
      </c>
    </row>
    <row r="28" spans="7:28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>
        <v>-60.5</v>
      </c>
      <c r="V28" s="74">
        <v>20.11</v>
      </c>
      <c r="W28">
        <v>12.57</v>
      </c>
      <c r="X28">
        <v>-10</v>
      </c>
      <c r="Y28">
        <v>-0.5</v>
      </c>
      <c r="Z28">
        <v>7.54</v>
      </c>
      <c r="AA28">
        <v>0</v>
      </c>
      <c r="AB28">
        <v>-50</v>
      </c>
    </row>
    <row r="29" spans="7:28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>
        <v>-0.5</v>
      </c>
      <c r="V29" s="74">
        <v>51.72</v>
      </c>
      <c r="W29">
        <v>42.54</v>
      </c>
      <c r="X29">
        <v>0</v>
      </c>
      <c r="Y29">
        <v>-0.5</v>
      </c>
      <c r="Z29">
        <v>9.18</v>
      </c>
      <c r="AA29">
        <v>0</v>
      </c>
      <c r="AB29">
        <v>0</v>
      </c>
    </row>
    <row r="30" spans="7:28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>
        <v>-0.5</v>
      </c>
      <c r="V30" s="74">
        <v>58.97</v>
      </c>
      <c r="W30">
        <v>49.3</v>
      </c>
      <c r="X30">
        <v>0</v>
      </c>
      <c r="Y30">
        <v>-0.5</v>
      </c>
      <c r="Z30">
        <v>9.67</v>
      </c>
      <c r="AA30">
        <v>0</v>
      </c>
      <c r="AB30">
        <v>0</v>
      </c>
    </row>
    <row r="31" spans="7:28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>
        <v>-0.5</v>
      </c>
      <c r="V31" s="74">
        <v>72.510000000000005</v>
      </c>
      <c r="W31">
        <v>62.84</v>
      </c>
      <c r="X31">
        <v>0</v>
      </c>
      <c r="Y31">
        <v>-0.5</v>
      </c>
      <c r="Z31">
        <v>9.67</v>
      </c>
      <c r="AA31">
        <v>0</v>
      </c>
      <c r="AB31">
        <v>0</v>
      </c>
    </row>
    <row r="32" spans="7:28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>
        <v>-0.5</v>
      </c>
      <c r="V32" s="74">
        <v>116.02</v>
      </c>
      <c r="W32">
        <v>106.35</v>
      </c>
      <c r="X32">
        <v>0</v>
      </c>
      <c r="Y32">
        <v>-0.5</v>
      </c>
      <c r="Z32">
        <v>9.67</v>
      </c>
      <c r="AA32">
        <v>0</v>
      </c>
      <c r="AB32">
        <v>0</v>
      </c>
    </row>
    <row r="33" spans="7:28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>
        <v>-0.5</v>
      </c>
      <c r="V33" s="74">
        <v>119.11</v>
      </c>
      <c r="W33">
        <v>109.25</v>
      </c>
      <c r="X33">
        <v>0</v>
      </c>
      <c r="Y33">
        <v>-0.5</v>
      </c>
      <c r="Z33">
        <v>9.86</v>
      </c>
      <c r="AA33">
        <v>0</v>
      </c>
      <c r="AB33">
        <v>0</v>
      </c>
    </row>
    <row r="34" spans="7:28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>
        <v>-0.5</v>
      </c>
      <c r="V34" s="74">
        <v>108.57</v>
      </c>
      <c r="W34">
        <v>99.58</v>
      </c>
      <c r="X34">
        <v>0</v>
      </c>
      <c r="Y34">
        <v>-0.5</v>
      </c>
      <c r="Z34">
        <v>8.99</v>
      </c>
      <c r="AA34">
        <v>0</v>
      </c>
      <c r="AB34">
        <v>0</v>
      </c>
    </row>
    <row r="35" spans="7:28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>
        <v>-0.5</v>
      </c>
      <c r="V35" s="74">
        <v>110.8</v>
      </c>
      <c r="W35">
        <v>102.49</v>
      </c>
      <c r="X35">
        <v>0</v>
      </c>
      <c r="Y35">
        <v>-0.5</v>
      </c>
      <c r="Z35">
        <v>8.31</v>
      </c>
      <c r="AA35">
        <v>0</v>
      </c>
      <c r="AB35">
        <v>0</v>
      </c>
    </row>
    <row r="36" spans="7:28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>
        <v>-0.5</v>
      </c>
      <c r="V36" s="74">
        <v>97.65</v>
      </c>
      <c r="W36">
        <v>89.92</v>
      </c>
      <c r="X36">
        <v>0</v>
      </c>
      <c r="Y36">
        <v>-0.5</v>
      </c>
      <c r="Z36">
        <v>7.73</v>
      </c>
      <c r="AA36">
        <v>0</v>
      </c>
      <c r="AB36">
        <v>0</v>
      </c>
    </row>
    <row r="37" spans="7:28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>
        <v>-0.5</v>
      </c>
      <c r="V37" s="74">
        <v>102.67</v>
      </c>
      <c r="W37">
        <v>95.71</v>
      </c>
      <c r="X37">
        <v>0</v>
      </c>
      <c r="Y37">
        <v>-0.5</v>
      </c>
      <c r="Z37">
        <v>6.96</v>
      </c>
      <c r="AA37">
        <v>0</v>
      </c>
      <c r="AB37">
        <v>0</v>
      </c>
    </row>
    <row r="38" spans="7:28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>
        <v>-0.5</v>
      </c>
      <c r="V38" s="74">
        <v>124.52</v>
      </c>
      <c r="W38">
        <v>117.95</v>
      </c>
      <c r="X38">
        <v>0</v>
      </c>
      <c r="Y38">
        <v>-0.5</v>
      </c>
      <c r="Z38">
        <v>6.57</v>
      </c>
      <c r="AA38">
        <v>0</v>
      </c>
      <c r="AB38">
        <v>0</v>
      </c>
    </row>
    <row r="39" spans="7:28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>
        <v>-0.5</v>
      </c>
      <c r="V39" s="74">
        <v>111.68</v>
      </c>
      <c r="W39">
        <v>103.45</v>
      </c>
      <c r="X39">
        <v>0</v>
      </c>
      <c r="Y39">
        <v>-0.5</v>
      </c>
      <c r="Z39">
        <v>5.8</v>
      </c>
      <c r="AA39">
        <v>0</v>
      </c>
      <c r="AB39">
        <v>2.4300000000000002</v>
      </c>
    </row>
    <row r="40" spans="7:28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>
        <v>-0.5</v>
      </c>
      <c r="V40" s="74">
        <v>152.27000000000001</v>
      </c>
      <c r="W40">
        <v>108.28</v>
      </c>
      <c r="X40">
        <v>0</v>
      </c>
      <c r="Y40">
        <v>-0.5</v>
      </c>
      <c r="Z40">
        <v>5.32</v>
      </c>
      <c r="AA40">
        <v>0</v>
      </c>
      <c r="AB40">
        <v>38.67</v>
      </c>
    </row>
    <row r="41" spans="7:28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>
        <v>-10.5</v>
      </c>
      <c r="V41" s="74">
        <v>177.89</v>
      </c>
      <c r="W41">
        <v>144.06</v>
      </c>
      <c r="X41">
        <v>-10</v>
      </c>
      <c r="Y41">
        <v>-0.5</v>
      </c>
      <c r="Z41">
        <v>4.83</v>
      </c>
      <c r="AA41">
        <v>0</v>
      </c>
      <c r="AB41">
        <v>29</v>
      </c>
    </row>
    <row r="42" spans="7:28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>
        <v>-27.5</v>
      </c>
      <c r="V42" s="74">
        <v>120.37</v>
      </c>
      <c r="W42">
        <v>116.02</v>
      </c>
      <c r="X42">
        <v>-27</v>
      </c>
      <c r="Y42">
        <v>-0.5</v>
      </c>
      <c r="Z42">
        <v>4.3499999999999996</v>
      </c>
      <c r="AA42">
        <v>0</v>
      </c>
      <c r="AB42">
        <v>0</v>
      </c>
    </row>
    <row r="43" spans="7:28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>
        <v>-0.5</v>
      </c>
      <c r="V43" s="74">
        <v>80.239999999999995</v>
      </c>
      <c r="W43">
        <v>76.37</v>
      </c>
      <c r="X43">
        <v>0</v>
      </c>
      <c r="Y43">
        <v>-0.5</v>
      </c>
      <c r="Z43">
        <v>3.87</v>
      </c>
      <c r="AA43">
        <v>0</v>
      </c>
      <c r="AB43">
        <v>0</v>
      </c>
    </row>
    <row r="44" spans="7:28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>
        <v>-0.5</v>
      </c>
      <c r="V44" s="74">
        <v>78.599999999999994</v>
      </c>
      <c r="W44">
        <v>75.41</v>
      </c>
      <c r="X44">
        <v>0</v>
      </c>
      <c r="Y44">
        <v>-0.5</v>
      </c>
      <c r="Z44">
        <v>3.19</v>
      </c>
      <c r="AA44">
        <v>0</v>
      </c>
      <c r="AB44">
        <v>0</v>
      </c>
    </row>
    <row r="45" spans="7:28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>
        <v>-0.5</v>
      </c>
      <c r="V45" s="74">
        <v>82.18</v>
      </c>
      <c r="W45">
        <v>79.28</v>
      </c>
      <c r="X45">
        <v>0</v>
      </c>
      <c r="Y45">
        <v>-0.5</v>
      </c>
      <c r="Z45">
        <v>2.9</v>
      </c>
      <c r="AA45">
        <v>0</v>
      </c>
      <c r="AB45">
        <v>0</v>
      </c>
    </row>
    <row r="46" spans="7:28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>
        <v>-0.5</v>
      </c>
      <c r="V46" s="74">
        <v>82.95</v>
      </c>
      <c r="W46">
        <v>81.209999999999994</v>
      </c>
      <c r="X46">
        <v>0</v>
      </c>
      <c r="Y46">
        <v>-0.5</v>
      </c>
      <c r="Z46">
        <v>1.74</v>
      </c>
      <c r="AA46">
        <v>0</v>
      </c>
      <c r="AB46">
        <v>0</v>
      </c>
    </row>
    <row r="47" spans="7:28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>
        <v>-80.5</v>
      </c>
      <c r="V47" s="74">
        <v>87.5</v>
      </c>
      <c r="W47">
        <v>76.38</v>
      </c>
      <c r="X47">
        <v>-80</v>
      </c>
      <c r="Y47">
        <v>-0.5</v>
      </c>
      <c r="Z47">
        <v>1.45</v>
      </c>
      <c r="AA47">
        <v>0</v>
      </c>
      <c r="AB47">
        <v>9.67</v>
      </c>
    </row>
    <row r="48" spans="7:28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>
        <v>-79.5</v>
      </c>
      <c r="V48" s="74">
        <v>88.95</v>
      </c>
      <c r="W48">
        <v>78.31</v>
      </c>
      <c r="X48">
        <v>-79</v>
      </c>
      <c r="Y48">
        <v>-0.5</v>
      </c>
      <c r="Z48">
        <v>0.97</v>
      </c>
      <c r="AA48">
        <v>0</v>
      </c>
      <c r="AB48">
        <v>9.67</v>
      </c>
    </row>
    <row r="49" spans="7:28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>
        <v>-84.5</v>
      </c>
      <c r="V49" s="74">
        <v>95.71</v>
      </c>
      <c r="W49">
        <v>89.91</v>
      </c>
      <c r="X49">
        <v>-84</v>
      </c>
      <c r="Y49">
        <v>-0.5</v>
      </c>
      <c r="Z49">
        <v>0.97</v>
      </c>
      <c r="AA49">
        <v>0</v>
      </c>
      <c r="AB49">
        <v>4.83</v>
      </c>
    </row>
    <row r="50" spans="7:28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>
        <v>-98.5</v>
      </c>
      <c r="V50" s="74">
        <v>81.209999999999994</v>
      </c>
      <c r="W50">
        <v>80.239999999999995</v>
      </c>
      <c r="X50">
        <v>-83</v>
      </c>
      <c r="Y50">
        <v>-0.5</v>
      </c>
      <c r="Z50">
        <v>0.97</v>
      </c>
      <c r="AA50">
        <v>0</v>
      </c>
      <c r="AB50">
        <v>-15</v>
      </c>
    </row>
    <row r="51" spans="7:28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>
        <v>-155.5</v>
      </c>
      <c r="V51" s="74">
        <v>58.97</v>
      </c>
      <c r="W51">
        <v>58</v>
      </c>
      <c r="X51">
        <v>-125</v>
      </c>
      <c r="Y51">
        <v>-0.5</v>
      </c>
      <c r="Z51">
        <v>0.97</v>
      </c>
      <c r="AA51">
        <v>0</v>
      </c>
      <c r="AB51">
        <v>-30</v>
      </c>
    </row>
    <row r="52" spans="7:28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>
        <v>-155.5</v>
      </c>
      <c r="V52" s="74">
        <v>66.709999999999994</v>
      </c>
      <c r="W52">
        <v>65.739999999999995</v>
      </c>
      <c r="X52">
        <v>-130</v>
      </c>
      <c r="Y52">
        <v>-0.5</v>
      </c>
      <c r="Z52">
        <v>0.97</v>
      </c>
      <c r="AA52">
        <v>0</v>
      </c>
      <c r="AB52">
        <v>-25</v>
      </c>
    </row>
    <row r="53" spans="7:28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>
        <v>-136.5</v>
      </c>
      <c r="V53" s="74">
        <v>96.2</v>
      </c>
      <c r="W53">
        <v>66.72</v>
      </c>
      <c r="X53">
        <v>-136</v>
      </c>
      <c r="Y53">
        <v>-0.5</v>
      </c>
      <c r="Z53">
        <v>0.48</v>
      </c>
      <c r="AA53">
        <v>0</v>
      </c>
      <c r="AB53">
        <v>29</v>
      </c>
    </row>
    <row r="54" spans="7:28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>
        <v>-135.5</v>
      </c>
      <c r="V54" s="74">
        <v>102.48</v>
      </c>
      <c r="W54">
        <v>68.64</v>
      </c>
      <c r="X54">
        <v>-135</v>
      </c>
      <c r="Y54">
        <v>-0.5</v>
      </c>
      <c r="Z54">
        <v>0</v>
      </c>
      <c r="AA54">
        <v>0</v>
      </c>
      <c r="AB54">
        <v>33.840000000000003</v>
      </c>
    </row>
    <row r="55" spans="7:28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>
        <v>-181.5</v>
      </c>
      <c r="V55" s="74">
        <v>45.44</v>
      </c>
      <c r="W55">
        <v>40.61</v>
      </c>
      <c r="X55">
        <v>-181</v>
      </c>
      <c r="Y55">
        <v>-0.5</v>
      </c>
      <c r="Z55">
        <v>0</v>
      </c>
      <c r="AA55">
        <v>0</v>
      </c>
      <c r="AB55">
        <v>4.83</v>
      </c>
    </row>
    <row r="56" spans="7:28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>
        <v>-208.5</v>
      </c>
      <c r="V56" s="74">
        <v>44.47</v>
      </c>
      <c r="W56">
        <v>44.47</v>
      </c>
      <c r="X56">
        <v>-188</v>
      </c>
      <c r="Y56">
        <v>-0.5</v>
      </c>
      <c r="Z56">
        <v>0</v>
      </c>
      <c r="AA56">
        <v>0</v>
      </c>
      <c r="AB56">
        <v>-20</v>
      </c>
    </row>
    <row r="57" spans="7:28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>
        <v>-152.5</v>
      </c>
      <c r="V57" s="74">
        <v>99.58</v>
      </c>
      <c r="W57">
        <v>41.57</v>
      </c>
      <c r="X57">
        <v>-152</v>
      </c>
      <c r="Y57">
        <v>-0.5</v>
      </c>
      <c r="Z57">
        <v>0</v>
      </c>
      <c r="AA57">
        <v>0</v>
      </c>
      <c r="AB57">
        <v>58.01</v>
      </c>
    </row>
    <row r="58" spans="7:28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>
        <v>-91.5</v>
      </c>
      <c r="V58" s="74">
        <v>31.9</v>
      </c>
      <c r="W58">
        <v>31.9</v>
      </c>
      <c r="X58">
        <v>-91</v>
      </c>
      <c r="Y58">
        <v>-0.5</v>
      </c>
      <c r="Z58">
        <v>0</v>
      </c>
      <c r="AA58">
        <v>0</v>
      </c>
      <c r="AB58">
        <v>0</v>
      </c>
    </row>
    <row r="59" spans="7:28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>
        <v>-100.5</v>
      </c>
      <c r="V59" s="74">
        <v>117.95</v>
      </c>
      <c r="W59">
        <v>21.27</v>
      </c>
      <c r="X59">
        <v>-100</v>
      </c>
      <c r="Y59">
        <v>-0.5</v>
      </c>
      <c r="Z59">
        <v>0</v>
      </c>
      <c r="AA59">
        <v>0</v>
      </c>
      <c r="AB59">
        <v>96.68</v>
      </c>
    </row>
    <row r="60" spans="7:28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>
        <v>-107.5</v>
      </c>
      <c r="V60" s="74">
        <v>153.72</v>
      </c>
      <c r="W60">
        <v>28.04</v>
      </c>
      <c r="X60">
        <v>-107</v>
      </c>
      <c r="Y60">
        <v>-0.5</v>
      </c>
      <c r="Z60">
        <v>0</v>
      </c>
      <c r="AA60">
        <v>0</v>
      </c>
      <c r="AB60">
        <v>125.68</v>
      </c>
    </row>
    <row r="61" spans="7:28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>
        <v>-154.5</v>
      </c>
      <c r="V61" s="74">
        <v>66.709999999999994</v>
      </c>
      <c r="W61">
        <v>66.709999999999994</v>
      </c>
      <c r="X61">
        <v>-124</v>
      </c>
      <c r="Y61">
        <v>-0.5</v>
      </c>
      <c r="Z61">
        <v>0</v>
      </c>
      <c r="AA61">
        <v>0</v>
      </c>
      <c r="AB61">
        <v>-30</v>
      </c>
    </row>
    <row r="62" spans="7:28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>
        <v>-147.5</v>
      </c>
      <c r="V62" s="74">
        <v>75.41</v>
      </c>
      <c r="W62">
        <v>74.44</v>
      </c>
      <c r="X62">
        <v>-127</v>
      </c>
      <c r="Y62">
        <v>-0.5</v>
      </c>
      <c r="Z62">
        <v>0.97</v>
      </c>
      <c r="AA62">
        <v>0</v>
      </c>
      <c r="AB62">
        <v>-20</v>
      </c>
    </row>
    <row r="63" spans="7:28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>
        <v>-78.5</v>
      </c>
      <c r="V63" s="74">
        <v>104.41</v>
      </c>
      <c r="W63">
        <v>103.44</v>
      </c>
      <c r="X63">
        <v>-48</v>
      </c>
      <c r="Y63">
        <v>-0.5</v>
      </c>
      <c r="Z63">
        <v>0.97</v>
      </c>
      <c r="AA63">
        <v>0</v>
      </c>
      <c r="AB63">
        <v>-30</v>
      </c>
    </row>
    <row r="64" spans="7:28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>
        <v>-79.5</v>
      </c>
      <c r="V64" s="74">
        <v>87.01</v>
      </c>
      <c r="W64">
        <v>85.08</v>
      </c>
      <c r="X64">
        <v>-49</v>
      </c>
      <c r="Y64">
        <v>-0.5</v>
      </c>
      <c r="Z64">
        <v>1.93</v>
      </c>
      <c r="AA64">
        <v>0</v>
      </c>
      <c r="AB64">
        <v>-30</v>
      </c>
    </row>
    <row r="65" spans="7:28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>
        <v>-73.5</v>
      </c>
      <c r="V65" s="74">
        <v>90.4</v>
      </c>
      <c r="W65">
        <v>87.98</v>
      </c>
      <c r="X65">
        <v>-53</v>
      </c>
      <c r="Y65">
        <v>-0.5</v>
      </c>
      <c r="Z65">
        <v>2.42</v>
      </c>
      <c r="AA65">
        <v>0</v>
      </c>
      <c r="AB65">
        <v>-20</v>
      </c>
    </row>
    <row r="66" spans="7:28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>
        <v>-33.5</v>
      </c>
      <c r="V66" s="74">
        <v>78.5</v>
      </c>
      <c r="W66">
        <v>75.41</v>
      </c>
      <c r="X66">
        <v>-23</v>
      </c>
      <c r="Y66">
        <v>-0.5</v>
      </c>
      <c r="Z66">
        <v>3.09</v>
      </c>
      <c r="AA66">
        <v>0</v>
      </c>
      <c r="AB66">
        <v>-10</v>
      </c>
    </row>
    <row r="67" spans="7:28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>
        <v>-73.5</v>
      </c>
      <c r="V67" s="74">
        <v>93.49</v>
      </c>
      <c r="W67">
        <v>89.91</v>
      </c>
      <c r="X67">
        <v>-73</v>
      </c>
      <c r="Y67">
        <v>-0.5</v>
      </c>
      <c r="Z67">
        <v>3.58</v>
      </c>
      <c r="AA67">
        <v>0</v>
      </c>
      <c r="AB67">
        <v>0</v>
      </c>
    </row>
    <row r="68" spans="7:28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>
        <v>-81.5</v>
      </c>
      <c r="V68" s="74">
        <v>166.68</v>
      </c>
      <c r="W68">
        <v>118.92</v>
      </c>
      <c r="X68">
        <v>-81</v>
      </c>
      <c r="Y68">
        <v>-0.5</v>
      </c>
      <c r="Z68">
        <v>4.25</v>
      </c>
      <c r="AA68">
        <v>0</v>
      </c>
      <c r="AB68">
        <v>43.51</v>
      </c>
    </row>
    <row r="69" spans="7:28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>
        <v>-92.5</v>
      </c>
      <c r="V69" s="74">
        <v>60.07</v>
      </c>
      <c r="W69">
        <v>-24</v>
      </c>
      <c r="X69">
        <v>-68</v>
      </c>
      <c r="Y69">
        <v>-0.5</v>
      </c>
      <c r="Z69">
        <v>4.29</v>
      </c>
      <c r="AA69">
        <v>0</v>
      </c>
      <c r="AB69">
        <v>55.78</v>
      </c>
    </row>
    <row r="70" spans="7:28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>
        <v>-39.5</v>
      </c>
      <c r="V70" s="74">
        <v>46.14</v>
      </c>
      <c r="W70">
        <v>4.67</v>
      </c>
      <c r="X70">
        <v>-39</v>
      </c>
      <c r="Y70">
        <v>-0.5</v>
      </c>
      <c r="Z70">
        <v>3.5</v>
      </c>
      <c r="AA70">
        <v>0</v>
      </c>
      <c r="AB70">
        <v>37.97</v>
      </c>
    </row>
    <row r="71" spans="7:28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>
        <v>-35.5</v>
      </c>
      <c r="V71" s="74">
        <v>56.33</v>
      </c>
      <c r="W71">
        <v>33.49</v>
      </c>
      <c r="X71">
        <v>-35</v>
      </c>
      <c r="Y71">
        <v>-0.5</v>
      </c>
      <c r="Z71">
        <v>1.62</v>
      </c>
      <c r="AA71">
        <v>0.62</v>
      </c>
      <c r="AB71">
        <v>20.6</v>
      </c>
    </row>
    <row r="72" spans="7:28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>
        <v>-26.5</v>
      </c>
      <c r="V72" s="74">
        <v>131.43</v>
      </c>
      <c r="W72">
        <v>109.37</v>
      </c>
      <c r="X72">
        <v>-26</v>
      </c>
      <c r="Y72">
        <v>-0.5</v>
      </c>
      <c r="Z72">
        <v>1.64</v>
      </c>
      <c r="AA72">
        <v>0.74</v>
      </c>
      <c r="AB72">
        <v>19.68</v>
      </c>
    </row>
    <row r="73" spans="7:28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>
        <v>-0.5</v>
      </c>
      <c r="V73" s="74">
        <v>161.36000000000001</v>
      </c>
      <c r="W73">
        <v>74.930000000000007</v>
      </c>
      <c r="X73">
        <v>0</v>
      </c>
      <c r="Y73">
        <v>-0.5</v>
      </c>
      <c r="Z73">
        <v>1</v>
      </c>
      <c r="AA73">
        <v>0.43</v>
      </c>
      <c r="AB73">
        <v>85</v>
      </c>
    </row>
    <row r="74" spans="7:28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>
        <v>-0.5</v>
      </c>
      <c r="V74" s="74">
        <v>259.79000000000002</v>
      </c>
      <c r="W74">
        <v>184.62</v>
      </c>
      <c r="X74">
        <v>0</v>
      </c>
      <c r="Y74">
        <v>-0.5</v>
      </c>
      <c r="Z74">
        <v>0.88</v>
      </c>
      <c r="AA74">
        <v>0.44</v>
      </c>
      <c r="AB74">
        <v>73.849999999999994</v>
      </c>
    </row>
    <row r="75" spans="7:28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>
        <v>-0.5</v>
      </c>
      <c r="V75" s="74">
        <v>199.13</v>
      </c>
      <c r="W75">
        <v>34.24</v>
      </c>
      <c r="X75">
        <v>29.24</v>
      </c>
      <c r="Y75">
        <v>-0.5</v>
      </c>
      <c r="Z75">
        <v>1.51</v>
      </c>
      <c r="AA75">
        <v>0.5</v>
      </c>
      <c r="AB75">
        <v>133.63999999999999</v>
      </c>
    </row>
    <row r="76" spans="7:28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>
        <v>-0.5</v>
      </c>
      <c r="V76" s="74">
        <v>160.54</v>
      </c>
      <c r="W76">
        <v>0</v>
      </c>
      <c r="X76">
        <v>13.62</v>
      </c>
      <c r="Y76">
        <v>-0.5</v>
      </c>
      <c r="Z76">
        <v>1.45</v>
      </c>
      <c r="AA76">
        <v>0.18</v>
      </c>
      <c r="AB76">
        <v>145.29</v>
      </c>
    </row>
    <row r="77" spans="7:28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>
        <v>-0.5</v>
      </c>
      <c r="V77" s="74">
        <v>140.5</v>
      </c>
      <c r="W77">
        <v>0</v>
      </c>
      <c r="X77">
        <v>0</v>
      </c>
      <c r="Y77">
        <v>-0.5</v>
      </c>
      <c r="Z77">
        <v>4.32</v>
      </c>
      <c r="AA77">
        <v>0.98</v>
      </c>
      <c r="AB77">
        <v>135.19999999999999</v>
      </c>
    </row>
    <row r="78" spans="7:28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>
        <v>-43.5</v>
      </c>
      <c r="V78" s="74">
        <v>186.81</v>
      </c>
      <c r="W78">
        <v>-22</v>
      </c>
      <c r="X78">
        <v>-21</v>
      </c>
      <c r="Y78">
        <v>-0.5</v>
      </c>
      <c r="Z78">
        <v>5.08</v>
      </c>
      <c r="AA78">
        <v>0.5</v>
      </c>
      <c r="AB78">
        <v>181.23</v>
      </c>
    </row>
    <row r="79" spans="7:28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>
        <v>-35.5</v>
      </c>
      <c r="V79" s="74">
        <v>117.95</v>
      </c>
      <c r="W79">
        <v>33.840000000000003</v>
      </c>
      <c r="X79">
        <v>-35</v>
      </c>
      <c r="Y79">
        <v>-0.5</v>
      </c>
      <c r="Z79">
        <v>6.77</v>
      </c>
      <c r="AA79">
        <v>0</v>
      </c>
      <c r="AB79">
        <v>77.34</v>
      </c>
    </row>
    <row r="80" spans="7:28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>
        <v>-19.5</v>
      </c>
      <c r="V80" s="74">
        <v>134.38999999999999</v>
      </c>
      <c r="W80">
        <v>59.94</v>
      </c>
      <c r="X80">
        <v>-19</v>
      </c>
      <c r="Y80">
        <v>-0.5</v>
      </c>
      <c r="Z80">
        <v>6.77</v>
      </c>
      <c r="AA80">
        <v>0</v>
      </c>
      <c r="AB80">
        <v>67.680000000000007</v>
      </c>
    </row>
    <row r="81" spans="7:28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>
        <v>-32.5</v>
      </c>
      <c r="V81" s="74">
        <v>59.46</v>
      </c>
      <c r="W81">
        <v>-7</v>
      </c>
      <c r="X81">
        <v>-25</v>
      </c>
      <c r="Y81">
        <v>-0.5</v>
      </c>
      <c r="Z81">
        <v>6.28</v>
      </c>
      <c r="AA81">
        <v>0</v>
      </c>
      <c r="AB81">
        <v>53.18</v>
      </c>
    </row>
    <row r="82" spans="7:28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>
        <v>-36.5</v>
      </c>
      <c r="V82" s="74">
        <v>33.35</v>
      </c>
      <c r="W82">
        <v>-8</v>
      </c>
      <c r="X82">
        <v>-28</v>
      </c>
      <c r="Y82">
        <v>-0.5</v>
      </c>
      <c r="Z82">
        <v>6.28</v>
      </c>
      <c r="AA82">
        <v>0</v>
      </c>
      <c r="AB82">
        <v>27.07</v>
      </c>
    </row>
    <row r="83" spans="7:28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>
        <v>-0.5</v>
      </c>
      <c r="V83" s="74">
        <v>109.64</v>
      </c>
      <c r="W83">
        <v>88.95</v>
      </c>
      <c r="X83">
        <v>0</v>
      </c>
      <c r="Y83">
        <v>-0.5</v>
      </c>
      <c r="Z83">
        <v>6.19</v>
      </c>
      <c r="AA83">
        <v>0</v>
      </c>
      <c r="AB83">
        <v>14.5</v>
      </c>
    </row>
    <row r="84" spans="7:28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>
        <v>-0.5</v>
      </c>
      <c r="V84" s="74">
        <v>116.98</v>
      </c>
      <c r="W84">
        <v>96.68</v>
      </c>
      <c r="X84">
        <v>0</v>
      </c>
      <c r="Y84">
        <v>-0.5</v>
      </c>
      <c r="Z84">
        <v>5.8</v>
      </c>
      <c r="AA84">
        <v>0</v>
      </c>
      <c r="AB84">
        <v>14.5</v>
      </c>
    </row>
    <row r="85" spans="7:28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>
        <v>-0.5</v>
      </c>
      <c r="V85" s="74">
        <v>95.23</v>
      </c>
      <c r="W85">
        <v>70.569999999999993</v>
      </c>
      <c r="X85">
        <v>0</v>
      </c>
      <c r="Y85">
        <v>-0.5</v>
      </c>
      <c r="Z85">
        <v>5.32</v>
      </c>
      <c r="AA85">
        <v>0</v>
      </c>
      <c r="AB85">
        <v>19.34</v>
      </c>
    </row>
    <row r="86" spans="7:28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>
        <v>-0.5</v>
      </c>
      <c r="V86" s="74">
        <v>91.85</v>
      </c>
      <c r="W86">
        <v>65.75</v>
      </c>
      <c r="X86">
        <v>0</v>
      </c>
      <c r="Y86">
        <v>-0.5</v>
      </c>
      <c r="Z86">
        <v>4.83</v>
      </c>
      <c r="AA86">
        <v>0</v>
      </c>
      <c r="AB86">
        <v>21.27</v>
      </c>
    </row>
    <row r="87" spans="7:28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>
        <v>-0.5</v>
      </c>
      <c r="V87" s="74">
        <v>100.06</v>
      </c>
      <c r="W87">
        <v>95.71</v>
      </c>
      <c r="X87">
        <v>0</v>
      </c>
      <c r="Y87">
        <v>-0.5</v>
      </c>
      <c r="Z87">
        <v>4.3499999999999996</v>
      </c>
      <c r="AA87">
        <v>0</v>
      </c>
      <c r="AB87">
        <v>0</v>
      </c>
    </row>
    <row r="88" spans="7:28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>
        <v>-0.5</v>
      </c>
      <c r="V88" s="74">
        <v>100.35</v>
      </c>
      <c r="W88">
        <v>96.68</v>
      </c>
      <c r="X88">
        <v>0</v>
      </c>
      <c r="Y88">
        <v>-0.5</v>
      </c>
      <c r="Z88">
        <v>3.67</v>
      </c>
      <c r="AA88">
        <v>0</v>
      </c>
      <c r="AB88">
        <v>0</v>
      </c>
    </row>
    <row r="89" spans="7:28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>
        <v>-15.5</v>
      </c>
      <c r="V89" s="74">
        <v>83.92</v>
      </c>
      <c r="W89">
        <v>80.25</v>
      </c>
      <c r="X89">
        <v>-15</v>
      </c>
      <c r="Y89">
        <v>-0.5</v>
      </c>
      <c r="Z89">
        <v>3.67</v>
      </c>
      <c r="AA89">
        <v>0</v>
      </c>
      <c r="AB89">
        <v>0</v>
      </c>
    </row>
    <row r="90" spans="7:28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>
        <v>-25.5</v>
      </c>
      <c r="V90" s="74">
        <v>84.89</v>
      </c>
      <c r="W90">
        <v>82.18</v>
      </c>
      <c r="X90">
        <v>-25</v>
      </c>
      <c r="Y90">
        <v>-0.5</v>
      </c>
      <c r="Z90">
        <v>2.71</v>
      </c>
      <c r="AA90">
        <v>0</v>
      </c>
      <c r="AB90">
        <v>0</v>
      </c>
    </row>
    <row r="91" spans="7:28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>
        <v>-10.5</v>
      </c>
      <c r="V91" s="74">
        <v>72.319999999999993</v>
      </c>
      <c r="W91">
        <v>70.58</v>
      </c>
      <c r="X91">
        <v>0</v>
      </c>
      <c r="Y91">
        <v>-0.5</v>
      </c>
      <c r="Z91">
        <v>1.74</v>
      </c>
      <c r="AA91">
        <v>0</v>
      </c>
      <c r="AB91">
        <v>-10</v>
      </c>
    </row>
    <row r="92" spans="7:28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>
        <v>-0.5</v>
      </c>
      <c r="V92" s="74">
        <v>95.52</v>
      </c>
      <c r="W92">
        <v>93.78</v>
      </c>
      <c r="X92">
        <v>0</v>
      </c>
      <c r="Y92">
        <v>-0.5</v>
      </c>
      <c r="Z92">
        <v>1.74</v>
      </c>
      <c r="AA92">
        <v>0</v>
      </c>
      <c r="AB92">
        <v>0</v>
      </c>
    </row>
    <row r="93" spans="7:28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>
        <v>-0.5</v>
      </c>
      <c r="V93" s="74">
        <v>96.49</v>
      </c>
      <c r="W93">
        <v>95.72</v>
      </c>
      <c r="X93">
        <v>0</v>
      </c>
      <c r="Y93">
        <v>-0.5</v>
      </c>
      <c r="Z93">
        <v>0.77</v>
      </c>
      <c r="AA93">
        <v>0</v>
      </c>
      <c r="AB93">
        <v>0</v>
      </c>
    </row>
    <row r="94" spans="7:28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>
        <v>-0.5</v>
      </c>
      <c r="V94" s="74">
        <v>101.51</v>
      </c>
      <c r="W94">
        <v>101.51</v>
      </c>
      <c r="X94">
        <v>0</v>
      </c>
      <c r="Y94">
        <v>-0.5</v>
      </c>
      <c r="Z94">
        <v>0</v>
      </c>
      <c r="AA94">
        <v>0</v>
      </c>
      <c r="AB94">
        <v>0</v>
      </c>
    </row>
    <row r="95" spans="7:28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>
        <v>-0.5</v>
      </c>
      <c r="V95" s="74">
        <v>105.38</v>
      </c>
      <c r="W95">
        <v>105.38</v>
      </c>
      <c r="X95">
        <v>0</v>
      </c>
      <c r="Y95">
        <v>-0.5</v>
      </c>
      <c r="Z95">
        <v>0</v>
      </c>
      <c r="AA95">
        <v>0</v>
      </c>
      <c r="AB95">
        <v>0</v>
      </c>
    </row>
    <row r="96" spans="7:28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>
        <v>-0.5</v>
      </c>
      <c r="V96" s="74">
        <v>106.35</v>
      </c>
      <c r="W96">
        <v>106.35</v>
      </c>
      <c r="X96">
        <v>0</v>
      </c>
      <c r="Y96">
        <v>-0.5</v>
      </c>
      <c r="Z96">
        <v>0</v>
      </c>
      <c r="AA96">
        <v>0</v>
      </c>
      <c r="AB96">
        <v>0</v>
      </c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>
        <v>-1.7</v>
      </c>
      <c r="V97" s="74">
        <v>109.25</v>
      </c>
      <c r="W97">
        <v>109.25</v>
      </c>
      <c r="X97">
        <v>0</v>
      </c>
      <c r="Y97">
        <v>-0.5</v>
      </c>
      <c r="Z97">
        <v>-1.2</v>
      </c>
      <c r="AA97">
        <v>0</v>
      </c>
      <c r="AB97">
        <v>0</v>
      </c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>
        <v>-37.700000000000003</v>
      </c>
      <c r="V98" s="74">
        <v>109.25</v>
      </c>
      <c r="W98">
        <v>109.25</v>
      </c>
      <c r="X98">
        <v>0</v>
      </c>
      <c r="Y98">
        <v>-0.5</v>
      </c>
      <c r="Z98">
        <v>-1.2</v>
      </c>
      <c r="AA98">
        <v>0</v>
      </c>
      <c r="AB98">
        <v>-36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-1.0679249999999998</v>
      </c>
      <c r="V99" s="70">
        <f t="shared" si="1"/>
        <v>1.9973775000000002</v>
      </c>
      <c r="W99">
        <f t="shared" si="1"/>
        <v>1.4872799999999999</v>
      </c>
      <c r="X99">
        <f t="shared" si="1"/>
        <v>-0.83003500000000008</v>
      </c>
      <c r="Y99">
        <f t="shared" si="1"/>
        <v>-1.2E-2</v>
      </c>
      <c r="Z99">
        <f t="shared" si="1"/>
        <v>5.7375000000000009E-2</v>
      </c>
      <c r="AA99">
        <f t="shared" si="1"/>
        <v>1.0975000000000002E-3</v>
      </c>
      <c r="AB99">
        <f t="shared" si="1"/>
        <v>0.22573499999999999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537</v>
      </c>
      <c r="Z2" t="s">
        <v>441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>
        <v>-4.5</v>
      </c>
      <c r="V3" s="74">
        <v>0</v>
      </c>
      <c r="W3">
        <v>0</v>
      </c>
      <c r="X3">
        <v>0</v>
      </c>
      <c r="Y3">
        <v>-4.5</v>
      </c>
      <c r="Z3">
        <v>0</v>
      </c>
    </row>
    <row r="4" spans="1:26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>
        <v>-4.5</v>
      </c>
      <c r="V4" s="74">
        <v>0</v>
      </c>
      <c r="W4">
        <v>0</v>
      </c>
      <c r="X4">
        <v>0</v>
      </c>
      <c r="Y4">
        <v>-4.5</v>
      </c>
      <c r="Z4">
        <v>0</v>
      </c>
    </row>
    <row r="5" spans="1:26">
      <c r="B5" t="s">
        <v>380</v>
      </c>
      <c r="D5" t="s">
        <v>442</v>
      </c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>
        <v>-4.5</v>
      </c>
      <c r="V5" s="74">
        <v>0</v>
      </c>
      <c r="W5">
        <v>0</v>
      </c>
      <c r="X5">
        <v>0</v>
      </c>
      <c r="Y5">
        <v>-4.5</v>
      </c>
      <c r="Z5">
        <v>0</v>
      </c>
    </row>
    <row r="6" spans="1:26">
      <c r="B6" t="s">
        <v>380</v>
      </c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>
        <v>-4.5</v>
      </c>
      <c r="V6" s="74">
        <v>0</v>
      </c>
      <c r="W6">
        <v>0</v>
      </c>
      <c r="X6">
        <v>0</v>
      </c>
      <c r="Y6">
        <v>-4.5</v>
      </c>
      <c r="Z6">
        <v>0</v>
      </c>
    </row>
    <row r="7" spans="1:26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>
        <v>-4.5</v>
      </c>
      <c r="V7" s="74">
        <v>0</v>
      </c>
      <c r="W7">
        <v>0</v>
      </c>
      <c r="X7">
        <v>0</v>
      </c>
      <c r="Y7">
        <v>-4.5</v>
      </c>
      <c r="Z7">
        <v>0</v>
      </c>
    </row>
    <row r="8" spans="1:26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>
        <v>-4.5</v>
      </c>
      <c r="V8" s="74">
        <v>0</v>
      </c>
      <c r="W8">
        <v>0</v>
      </c>
      <c r="X8">
        <v>0</v>
      </c>
      <c r="Y8">
        <v>-4.5</v>
      </c>
      <c r="Z8">
        <v>0</v>
      </c>
    </row>
    <row r="9" spans="1:26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>
        <v>-4.5</v>
      </c>
      <c r="V9" s="74">
        <v>0</v>
      </c>
      <c r="W9">
        <v>0</v>
      </c>
      <c r="X9">
        <v>0</v>
      </c>
      <c r="Y9">
        <v>-4.5</v>
      </c>
      <c r="Z9">
        <v>0</v>
      </c>
    </row>
    <row r="10" spans="1:26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>
        <v>-4.5</v>
      </c>
      <c r="V10" s="74">
        <v>0</v>
      </c>
      <c r="W10">
        <v>0</v>
      </c>
      <c r="X10">
        <v>0</v>
      </c>
      <c r="Y10">
        <v>-4.5</v>
      </c>
      <c r="Z10">
        <v>0</v>
      </c>
    </row>
    <row r="11" spans="1:26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>
        <v>-4.5</v>
      </c>
      <c r="V11" s="74">
        <v>0</v>
      </c>
      <c r="W11">
        <v>0</v>
      </c>
      <c r="X11">
        <v>0</v>
      </c>
      <c r="Y11">
        <v>-4.5</v>
      </c>
      <c r="Z11">
        <v>0</v>
      </c>
    </row>
    <row r="12" spans="1:26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>
        <v>-4.5</v>
      </c>
      <c r="V12" s="74">
        <v>0</v>
      </c>
      <c r="W12">
        <v>0</v>
      </c>
      <c r="X12">
        <v>0</v>
      </c>
      <c r="Y12">
        <v>-4.5</v>
      </c>
      <c r="Z12">
        <v>0</v>
      </c>
    </row>
    <row r="13" spans="1:26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>
        <v>-4.5</v>
      </c>
      <c r="V13" s="74">
        <v>0</v>
      </c>
      <c r="W13">
        <v>0</v>
      </c>
      <c r="X13">
        <v>0</v>
      </c>
      <c r="Y13">
        <v>-4.5</v>
      </c>
      <c r="Z13">
        <v>0</v>
      </c>
    </row>
    <row r="14" spans="1:26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>
        <v>-4.5</v>
      </c>
      <c r="V14" s="74">
        <v>0</v>
      </c>
      <c r="W14">
        <v>0</v>
      </c>
      <c r="X14">
        <v>0</v>
      </c>
      <c r="Y14">
        <v>-4.5</v>
      </c>
      <c r="Z14">
        <v>0</v>
      </c>
    </row>
    <row r="15" spans="1:26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>
        <v>-4.5</v>
      </c>
      <c r="V15" s="74">
        <v>0</v>
      </c>
      <c r="W15">
        <v>0</v>
      </c>
      <c r="X15">
        <v>0</v>
      </c>
      <c r="Y15">
        <v>-4.5</v>
      </c>
      <c r="Z15">
        <v>0</v>
      </c>
    </row>
    <row r="16" spans="1:26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>
        <v>-4.5</v>
      </c>
      <c r="V16" s="74">
        <v>0</v>
      </c>
      <c r="W16">
        <v>0</v>
      </c>
      <c r="X16">
        <v>0</v>
      </c>
      <c r="Y16">
        <v>-4.5</v>
      </c>
      <c r="Z16">
        <v>0</v>
      </c>
    </row>
    <row r="17" spans="7:26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>
        <v>-4.5</v>
      </c>
      <c r="V17" s="74">
        <v>0</v>
      </c>
      <c r="W17">
        <v>0</v>
      </c>
      <c r="X17">
        <v>0</v>
      </c>
      <c r="Y17">
        <v>-4.5</v>
      </c>
      <c r="Z17">
        <v>0</v>
      </c>
    </row>
    <row r="18" spans="7:26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>
        <v>-4.5</v>
      </c>
      <c r="V18" s="74">
        <v>0</v>
      </c>
      <c r="W18">
        <v>0</v>
      </c>
      <c r="X18">
        <v>0</v>
      </c>
      <c r="Y18">
        <v>-4.5</v>
      </c>
      <c r="Z18">
        <v>0</v>
      </c>
    </row>
    <row r="19" spans="7:26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>
        <v>-4.5</v>
      </c>
      <c r="V19" s="74">
        <v>0</v>
      </c>
      <c r="W19">
        <v>0</v>
      </c>
      <c r="X19">
        <v>0</v>
      </c>
      <c r="Y19">
        <v>-4.5</v>
      </c>
      <c r="Z19">
        <v>0</v>
      </c>
    </row>
    <row r="20" spans="7:26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>
        <v>-4.5</v>
      </c>
      <c r="V20" s="74">
        <v>0</v>
      </c>
      <c r="W20">
        <v>0</v>
      </c>
      <c r="X20">
        <v>0</v>
      </c>
      <c r="Y20">
        <v>-4.5</v>
      </c>
      <c r="Z20">
        <v>0</v>
      </c>
    </row>
    <row r="21" spans="7:26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>
        <v>-4.5</v>
      </c>
      <c r="V21" s="74">
        <v>0</v>
      </c>
      <c r="W21">
        <v>0</v>
      </c>
      <c r="X21">
        <v>0</v>
      </c>
      <c r="Y21">
        <v>-4.5</v>
      </c>
      <c r="Z21">
        <v>0</v>
      </c>
    </row>
    <row r="22" spans="7:26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>
        <v>-4.5</v>
      </c>
      <c r="V22" s="74">
        <v>0</v>
      </c>
      <c r="W22">
        <v>0</v>
      </c>
      <c r="X22">
        <v>0</v>
      </c>
      <c r="Y22">
        <v>-4.5</v>
      </c>
      <c r="Z22">
        <v>0</v>
      </c>
    </row>
    <row r="23" spans="7:26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>
        <v>-4.5</v>
      </c>
      <c r="V23" s="74">
        <v>0</v>
      </c>
      <c r="W23">
        <v>0</v>
      </c>
      <c r="X23">
        <v>0</v>
      </c>
      <c r="Y23">
        <v>-4.5</v>
      </c>
      <c r="Z23">
        <v>0</v>
      </c>
    </row>
    <row r="24" spans="7:26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>
        <v>-4.5</v>
      </c>
      <c r="V24" s="74">
        <v>2.19</v>
      </c>
      <c r="W24">
        <v>0</v>
      </c>
      <c r="X24">
        <v>0</v>
      </c>
      <c r="Y24">
        <v>-4.5</v>
      </c>
      <c r="Z24">
        <v>2.19</v>
      </c>
    </row>
    <row r="25" spans="7:26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>
        <v>-4.5</v>
      </c>
      <c r="V25" s="74">
        <v>0.39</v>
      </c>
      <c r="W25">
        <v>0</v>
      </c>
      <c r="X25">
        <v>0</v>
      </c>
      <c r="Y25">
        <v>-4.5</v>
      </c>
      <c r="Z25">
        <v>0.39</v>
      </c>
    </row>
    <row r="26" spans="7:26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>
        <v>-4.5</v>
      </c>
      <c r="V26" s="74">
        <v>0.32</v>
      </c>
      <c r="W26">
        <v>0</v>
      </c>
      <c r="X26">
        <v>0</v>
      </c>
      <c r="Y26">
        <v>-4.5</v>
      </c>
      <c r="Z26">
        <v>0.32</v>
      </c>
    </row>
    <row r="27" spans="7:26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>
        <v>-4.5</v>
      </c>
      <c r="V27" s="74">
        <v>0</v>
      </c>
      <c r="W27">
        <v>0</v>
      </c>
      <c r="X27">
        <v>0</v>
      </c>
      <c r="Y27">
        <v>-4.5</v>
      </c>
      <c r="Z27">
        <v>0</v>
      </c>
    </row>
    <row r="28" spans="7:26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>
        <v>-4.5</v>
      </c>
      <c r="V28" s="74">
        <v>0</v>
      </c>
      <c r="W28">
        <v>0</v>
      </c>
      <c r="X28">
        <v>0</v>
      </c>
      <c r="Y28">
        <v>-4.5</v>
      </c>
      <c r="Z28">
        <v>0</v>
      </c>
    </row>
    <row r="29" spans="7:26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>
        <v>-4.5</v>
      </c>
      <c r="V29" s="74">
        <v>0</v>
      </c>
      <c r="W29">
        <v>0</v>
      </c>
      <c r="X29">
        <v>0</v>
      </c>
      <c r="Y29">
        <v>-4.5</v>
      </c>
      <c r="Z29">
        <v>0</v>
      </c>
    </row>
    <row r="30" spans="7:26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>
        <v>-4.5</v>
      </c>
      <c r="V30" s="74">
        <v>0</v>
      </c>
      <c r="W30">
        <v>0</v>
      </c>
      <c r="X30">
        <v>0</v>
      </c>
      <c r="Y30">
        <v>-4.5</v>
      </c>
      <c r="Z30">
        <v>0</v>
      </c>
    </row>
    <row r="31" spans="7:26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>
        <v>-4.5</v>
      </c>
      <c r="V31" s="74">
        <v>0</v>
      </c>
      <c r="W31">
        <v>0</v>
      </c>
      <c r="X31">
        <v>0</v>
      </c>
      <c r="Y31">
        <v>-4.5</v>
      </c>
      <c r="Z31">
        <v>0</v>
      </c>
    </row>
    <row r="32" spans="7:26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>
        <v>-4.5</v>
      </c>
      <c r="V32" s="74">
        <v>0.44</v>
      </c>
      <c r="W32">
        <v>0</v>
      </c>
      <c r="X32">
        <v>0</v>
      </c>
      <c r="Y32">
        <v>-4.5</v>
      </c>
      <c r="Z32">
        <v>0.44</v>
      </c>
    </row>
    <row r="33" spans="7:26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>
        <v>-4.5</v>
      </c>
      <c r="V33" s="74">
        <v>0.49</v>
      </c>
      <c r="W33">
        <v>0</v>
      </c>
      <c r="X33">
        <v>0</v>
      </c>
      <c r="Y33">
        <v>-4.5</v>
      </c>
      <c r="Z33">
        <v>0.49</v>
      </c>
    </row>
    <row r="34" spans="7:26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>
        <v>-4.5</v>
      </c>
      <c r="V34" s="74">
        <v>0.5</v>
      </c>
      <c r="W34">
        <v>0</v>
      </c>
      <c r="X34">
        <v>0</v>
      </c>
      <c r="Y34">
        <v>-4.5</v>
      </c>
      <c r="Z34">
        <v>0.5</v>
      </c>
    </row>
    <row r="35" spans="7:26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>
        <v>-4.5</v>
      </c>
      <c r="V35" s="74">
        <v>0.28999999999999998</v>
      </c>
      <c r="W35">
        <v>0</v>
      </c>
      <c r="X35">
        <v>0</v>
      </c>
      <c r="Y35">
        <v>-4.5</v>
      </c>
      <c r="Z35">
        <v>0.28999999999999998</v>
      </c>
    </row>
    <row r="36" spans="7:26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>
        <v>-4.5</v>
      </c>
      <c r="V36" s="74">
        <v>0.73</v>
      </c>
      <c r="W36">
        <v>0</v>
      </c>
      <c r="X36">
        <v>0</v>
      </c>
      <c r="Y36">
        <v>-4.5</v>
      </c>
      <c r="Z36">
        <v>0.73</v>
      </c>
    </row>
    <row r="37" spans="7:26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>
        <v>-4.5</v>
      </c>
      <c r="V37" s="74">
        <v>0.73</v>
      </c>
      <c r="W37">
        <v>0</v>
      </c>
      <c r="X37">
        <v>0</v>
      </c>
      <c r="Y37">
        <v>-4.5</v>
      </c>
      <c r="Z37">
        <v>0.73</v>
      </c>
    </row>
    <row r="38" spans="7:26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>
        <v>-4.5</v>
      </c>
      <c r="V38" s="74">
        <v>1.96</v>
      </c>
      <c r="W38">
        <v>0</v>
      </c>
      <c r="X38">
        <v>0</v>
      </c>
      <c r="Y38">
        <v>-4.5</v>
      </c>
      <c r="Z38">
        <v>1.96</v>
      </c>
    </row>
    <row r="39" spans="7:26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>
        <v>-4.5</v>
      </c>
      <c r="V39" s="74">
        <v>0</v>
      </c>
      <c r="W39">
        <v>0</v>
      </c>
      <c r="X39">
        <v>0</v>
      </c>
      <c r="Y39">
        <v>-4.5</v>
      </c>
      <c r="Z39">
        <v>0</v>
      </c>
    </row>
    <row r="40" spans="7:26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>
        <v>-4.5</v>
      </c>
      <c r="V40" s="74">
        <v>0</v>
      </c>
      <c r="W40">
        <v>0</v>
      </c>
      <c r="X40">
        <v>0</v>
      </c>
      <c r="Y40">
        <v>-4.5</v>
      </c>
      <c r="Z40">
        <v>0</v>
      </c>
    </row>
    <row r="41" spans="7:26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>
        <v>-4.5</v>
      </c>
      <c r="V41" s="74">
        <v>2.13</v>
      </c>
      <c r="W41">
        <v>0</v>
      </c>
      <c r="X41">
        <v>0</v>
      </c>
      <c r="Y41">
        <v>-4.5</v>
      </c>
      <c r="Z41">
        <v>2.13</v>
      </c>
    </row>
    <row r="42" spans="7:26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>
        <v>-4.5</v>
      </c>
      <c r="V42" s="74">
        <v>4.83</v>
      </c>
      <c r="W42">
        <v>0</v>
      </c>
      <c r="X42">
        <v>0</v>
      </c>
      <c r="Y42">
        <v>-4.5</v>
      </c>
      <c r="Z42">
        <v>4.83</v>
      </c>
    </row>
    <row r="43" spans="7:26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>
        <v>-4.5</v>
      </c>
      <c r="V43" s="74">
        <v>4.83</v>
      </c>
      <c r="W43">
        <v>0</v>
      </c>
      <c r="X43">
        <v>0</v>
      </c>
      <c r="Y43">
        <v>-4.5</v>
      </c>
      <c r="Z43">
        <v>4.83</v>
      </c>
    </row>
    <row r="44" spans="7:26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>
        <v>-4.5</v>
      </c>
      <c r="V44" s="74">
        <v>0.68</v>
      </c>
      <c r="W44">
        <v>0</v>
      </c>
      <c r="X44">
        <v>0</v>
      </c>
      <c r="Y44">
        <v>-4.5</v>
      </c>
      <c r="Z44">
        <v>0.68</v>
      </c>
    </row>
    <row r="45" spans="7:26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>
        <v>-4.5</v>
      </c>
      <c r="V45" s="74">
        <v>2.13</v>
      </c>
      <c r="W45">
        <v>0</v>
      </c>
      <c r="X45">
        <v>0</v>
      </c>
      <c r="Y45">
        <v>-4.5</v>
      </c>
      <c r="Z45">
        <v>2.13</v>
      </c>
    </row>
    <row r="46" spans="7:26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>
        <v>-4.5</v>
      </c>
      <c r="V46" s="74">
        <v>2.61</v>
      </c>
      <c r="W46">
        <v>0</v>
      </c>
      <c r="X46">
        <v>0</v>
      </c>
      <c r="Y46">
        <v>-4.5</v>
      </c>
      <c r="Z46">
        <v>2.61</v>
      </c>
    </row>
    <row r="47" spans="7:26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>
        <v>-4.5</v>
      </c>
      <c r="V47" s="74">
        <v>0.39</v>
      </c>
      <c r="W47">
        <v>0</v>
      </c>
      <c r="X47">
        <v>0</v>
      </c>
      <c r="Y47">
        <v>-4.5</v>
      </c>
      <c r="Z47">
        <v>0.39</v>
      </c>
    </row>
    <row r="48" spans="7:26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>
        <v>-4.5</v>
      </c>
      <c r="V48" s="74">
        <v>0.97</v>
      </c>
      <c r="W48">
        <v>0</v>
      </c>
      <c r="X48">
        <v>0</v>
      </c>
      <c r="Y48">
        <v>-4.5</v>
      </c>
      <c r="Z48">
        <v>0.97</v>
      </c>
    </row>
    <row r="49" spans="7:26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>
        <v>-4.5</v>
      </c>
      <c r="V49" s="74">
        <v>0.1</v>
      </c>
      <c r="W49">
        <v>0</v>
      </c>
      <c r="X49">
        <v>0</v>
      </c>
      <c r="Y49">
        <v>-4.5</v>
      </c>
      <c r="Z49">
        <v>0.1</v>
      </c>
    </row>
    <row r="50" spans="7:26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>
        <v>-4.5</v>
      </c>
      <c r="V50" s="74">
        <v>0.39</v>
      </c>
      <c r="W50">
        <v>0</v>
      </c>
      <c r="X50">
        <v>0</v>
      </c>
      <c r="Y50">
        <v>-4.5</v>
      </c>
      <c r="Z50">
        <v>0.39</v>
      </c>
    </row>
    <row r="51" spans="7:26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>
        <v>-4.5</v>
      </c>
      <c r="V51" s="74">
        <v>3.29</v>
      </c>
      <c r="W51">
        <v>0</v>
      </c>
      <c r="X51">
        <v>0</v>
      </c>
      <c r="Y51">
        <v>-4.5</v>
      </c>
      <c r="Z51">
        <v>3.29</v>
      </c>
    </row>
    <row r="52" spans="7:26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>
        <v>-4.5</v>
      </c>
      <c r="V52" s="74">
        <v>1.45</v>
      </c>
      <c r="W52">
        <v>0</v>
      </c>
      <c r="X52">
        <v>0</v>
      </c>
      <c r="Y52">
        <v>-4.5</v>
      </c>
      <c r="Z52">
        <v>1.45</v>
      </c>
    </row>
    <row r="53" spans="7:26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>
        <v>-4.5</v>
      </c>
      <c r="V53" s="74">
        <v>0.68</v>
      </c>
      <c r="W53">
        <v>0</v>
      </c>
      <c r="X53">
        <v>0</v>
      </c>
      <c r="Y53">
        <v>-4.5</v>
      </c>
      <c r="Z53">
        <v>0.68</v>
      </c>
    </row>
    <row r="54" spans="7:26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>
        <v>-4.5</v>
      </c>
      <c r="V54" s="74">
        <v>2.5099999999999998</v>
      </c>
      <c r="W54">
        <v>0</v>
      </c>
      <c r="X54">
        <v>0</v>
      </c>
      <c r="Y54">
        <v>-4.5</v>
      </c>
      <c r="Z54">
        <v>2.5099999999999998</v>
      </c>
    </row>
    <row r="55" spans="7:26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>
        <v>-4.5</v>
      </c>
      <c r="V55" s="74">
        <v>4.83</v>
      </c>
      <c r="W55">
        <v>0</v>
      </c>
      <c r="X55">
        <v>0</v>
      </c>
      <c r="Y55">
        <v>-4.5</v>
      </c>
      <c r="Z55">
        <v>4.83</v>
      </c>
    </row>
    <row r="56" spans="7:26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>
        <v>-4.5</v>
      </c>
      <c r="V56" s="74">
        <v>1.35</v>
      </c>
      <c r="W56">
        <v>0</v>
      </c>
      <c r="X56">
        <v>0</v>
      </c>
      <c r="Y56">
        <v>-4.5</v>
      </c>
      <c r="Z56">
        <v>1.35</v>
      </c>
    </row>
    <row r="57" spans="7:26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>
        <v>-4.5</v>
      </c>
      <c r="V57" s="74">
        <v>0.97</v>
      </c>
      <c r="W57">
        <v>0</v>
      </c>
      <c r="X57">
        <v>0</v>
      </c>
      <c r="Y57">
        <v>-4.5</v>
      </c>
      <c r="Z57">
        <v>0.97</v>
      </c>
    </row>
    <row r="58" spans="7:26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>
        <v>-4.5</v>
      </c>
      <c r="V58" s="74">
        <v>0.28999999999999998</v>
      </c>
      <c r="W58">
        <v>0</v>
      </c>
      <c r="X58">
        <v>0</v>
      </c>
      <c r="Y58">
        <v>-4.5</v>
      </c>
      <c r="Z58">
        <v>0.28999999999999998</v>
      </c>
    </row>
    <row r="59" spans="7:26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>
        <v>-4.5</v>
      </c>
      <c r="V59" s="74">
        <v>1.84</v>
      </c>
      <c r="W59">
        <v>0</v>
      </c>
      <c r="X59">
        <v>0</v>
      </c>
      <c r="Y59">
        <v>-4.5</v>
      </c>
      <c r="Z59">
        <v>1.84</v>
      </c>
    </row>
    <row r="60" spans="7:26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>
        <v>-4.5</v>
      </c>
      <c r="V60" s="74">
        <v>4.83</v>
      </c>
      <c r="W60">
        <v>0</v>
      </c>
      <c r="X60">
        <v>0</v>
      </c>
      <c r="Y60">
        <v>-4.5</v>
      </c>
      <c r="Z60">
        <v>4.83</v>
      </c>
    </row>
    <row r="61" spans="7:26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>
        <v>-4.5</v>
      </c>
      <c r="V61" s="74">
        <v>4.83</v>
      </c>
      <c r="W61">
        <v>0</v>
      </c>
      <c r="X61">
        <v>0</v>
      </c>
      <c r="Y61">
        <v>-4.5</v>
      </c>
      <c r="Z61">
        <v>4.83</v>
      </c>
    </row>
    <row r="62" spans="7:26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>
        <v>-4.5</v>
      </c>
      <c r="V62" s="74">
        <v>4.83</v>
      </c>
      <c r="W62">
        <v>0</v>
      </c>
      <c r="X62">
        <v>0</v>
      </c>
      <c r="Y62">
        <v>-4.5</v>
      </c>
      <c r="Z62">
        <v>4.83</v>
      </c>
    </row>
    <row r="63" spans="7:26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>
        <v>-4.5</v>
      </c>
      <c r="V63" s="74">
        <v>1.93</v>
      </c>
      <c r="W63">
        <v>0</v>
      </c>
      <c r="X63">
        <v>0</v>
      </c>
      <c r="Y63">
        <v>-4.5</v>
      </c>
      <c r="Z63">
        <v>1.93</v>
      </c>
    </row>
    <row r="64" spans="7:26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>
        <v>-4.5</v>
      </c>
      <c r="V64" s="74">
        <v>3.29</v>
      </c>
      <c r="W64">
        <v>0</v>
      </c>
      <c r="X64">
        <v>0</v>
      </c>
      <c r="Y64">
        <v>-4.5</v>
      </c>
      <c r="Z64">
        <v>3.29</v>
      </c>
    </row>
    <row r="65" spans="7:26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>
        <v>-4.5</v>
      </c>
      <c r="V65" s="74">
        <v>1.65</v>
      </c>
      <c r="W65">
        <v>0</v>
      </c>
      <c r="X65">
        <v>0</v>
      </c>
      <c r="Y65">
        <v>-4.5</v>
      </c>
      <c r="Z65">
        <v>1.65</v>
      </c>
    </row>
    <row r="66" spans="7:26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>
        <v>-4.5</v>
      </c>
      <c r="V66" s="74">
        <v>1.74</v>
      </c>
      <c r="W66">
        <v>0</v>
      </c>
      <c r="X66">
        <v>0</v>
      </c>
      <c r="Y66">
        <v>-4.5</v>
      </c>
      <c r="Z66">
        <v>1.74</v>
      </c>
    </row>
    <row r="67" spans="7:26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>
        <v>-4.5</v>
      </c>
      <c r="V67" s="74">
        <v>1.55</v>
      </c>
      <c r="W67">
        <v>0</v>
      </c>
      <c r="X67">
        <v>0</v>
      </c>
      <c r="Y67">
        <v>-4.5</v>
      </c>
      <c r="Z67">
        <v>1.55</v>
      </c>
    </row>
    <row r="68" spans="7:26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>
        <v>-4.5</v>
      </c>
      <c r="V68" s="74">
        <v>4.83</v>
      </c>
      <c r="W68">
        <v>0</v>
      </c>
      <c r="X68">
        <v>0</v>
      </c>
      <c r="Y68">
        <v>-4.5</v>
      </c>
      <c r="Z68">
        <v>4.83</v>
      </c>
    </row>
    <row r="69" spans="7:26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>
        <v>-4.5</v>
      </c>
      <c r="V69" s="74">
        <v>46.79</v>
      </c>
      <c r="W69">
        <v>41.96</v>
      </c>
      <c r="X69">
        <v>0</v>
      </c>
      <c r="Y69">
        <v>-4.5</v>
      </c>
      <c r="Z69">
        <v>4.83</v>
      </c>
    </row>
    <row r="70" spans="7:26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>
        <v>-4.5</v>
      </c>
      <c r="V70" s="74">
        <v>9.9600000000000009</v>
      </c>
      <c r="W70">
        <v>5.13</v>
      </c>
      <c r="X70">
        <v>0</v>
      </c>
      <c r="Y70">
        <v>-4.5</v>
      </c>
      <c r="Z70">
        <v>4.83</v>
      </c>
    </row>
    <row r="71" spans="7:26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>
        <v>-4.5</v>
      </c>
      <c r="V71" s="74">
        <v>14.12</v>
      </c>
      <c r="W71">
        <v>0</v>
      </c>
      <c r="X71">
        <v>14.12</v>
      </c>
      <c r="Y71">
        <v>-4.5</v>
      </c>
      <c r="Z71">
        <v>0</v>
      </c>
    </row>
    <row r="72" spans="7:26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>
        <v>-4.5</v>
      </c>
      <c r="V72" s="74">
        <v>21.54</v>
      </c>
      <c r="W72">
        <v>0</v>
      </c>
      <c r="X72">
        <v>21.54</v>
      </c>
      <c r="Y72">
        <v>-4.5</v>
      </c>
      <c r="Z72">
        <v>0</v>
      </c>
    </row>
    <row r="73" spans="7:26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>
        <v>-4.5</v>
      </c>
      <c r="V73" s="74">
        <v>109.8</v>
      </c>
      <c r="W73">
        <v>103.1</v>
      </c>
      <c r="X73">
        <v>6.7</v>
      </c>
      <c r="Y73">
        <v>-4.5</v>
      </c>
      <c r="Z73">
        <v>0</v>
      </c>
    </row>
    <row r="74" spans="7:26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>
        <v>-4.5</v>
      </c>
      <c r="V74" s="74">
        <v>103.71</v>
      </c>
      <c r="W74">
        <v>96.96</v>
      </c>
      <c r="X74">
        <v>6.75</v>
      </c>
      <c r="Y74">
        <v>-4.5</v>
      </c>
      <c r="Z74">
        <v>0</v>
      </c>
    </row>
    <row r="75" spans="7:26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>
        <v>-4.5</v>
      </c>
      <c r="V75" s="74">
        <v>93.27</v>
      </c>
      <c r="W75">
        <v>75.08</v>
      </c>
      <c r="X75">
        <v>18.190000000000001</v>
      </c>
      <c r="Y75">
        <v>-4.5</v>
      </c>
      <c r="Z75">
        <v>0</v>
      </c>
    </row>
    <row r="76" spans="7:26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>
        <v>-4.5</v>
      </c>
      <c r="V76" s="74">
        <v>87.02</v>
      </c>
      <c r="W76">
        <v>72.38</v>
      </c>
      <c r="X76">
        <v>14.64</v>
      </c>
      <c r="Y76">
        <v>-4.5</v>
      </c>
      <c r="Z76">
        <v>0</v>
      </c>
    </row>
    <row r="77" spans="7:26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>
        <v>-4.5</v>
      </c>
      <c r="V77" s="74">
        <v>82.87</v>
      </c>
      <c r="W77">
        <v>68.28</v>
      </c>
      <c r="X77">
        <v>14.59</v>
      </c>
      <c r="Y77">
        <v>-4.5</v>
      </c>
      <c r="Z77">
        <v>0</v>
      </c>
    </row>
    <row r="78" spans="7:26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>
        <v>-4.5</v>
      </c>
      <c r="V78" s="74">
        <v>78.89</v>
      </c>
      <c r="W78">
        <v>64.8</v>
      </c>
      <c r="X78">
        <v>14.09</v>
      </c>
      <c r="Y78">
        <v>-4.5</v>
      </c>
      <c r="Z78">
        <v>0</v>
      </c>
    </row>
    <row r="79" spans="7:26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>
        <v>-4.5</v>
      </c>
      <c r="V79" s="74">
        <v>25.09</v>
      </c>
      <c r="W79">
        <v>0</v>
      </c>
      <c r="X79">
        <v>25.09</v>
      </c>
      <c r="Y79">
        <v>-4.5</v>
      </c>
      <c r="Z79">
        <v>0</v>
      </c>
    </row>
    <row r="80" spans="7:26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>
        <v>-4.5</v>
      </c>
      <c r="V80" s="74">
        <v>28.31</v>
      </c>
      <c r="W80">
        <v>0</v>
      </c>
      <c r="X80">
        <v>28.31</v>
      </c>
      <c r="Y80">
        <v>-4.5</v>
      </c>
      <c r="Z80">
        <v>0</v>
      </c>
    </row>
    <row r="81" spans="7:26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>
        <v>-4.5</v>
      </c>
      <c r="V81" s="74">
        <v>36.74</v>
      </c>
      <c r="W81">
        <v>0</v>
      </c>
      <c r="X81">
        <v>36.74</v>
      </c>
      <c r="Y81">
        <v>-4.5</v>
      </c>
      <c r="Z81">
        <v>0</v>
      </c>
    </row>
    <row r="82" spans="7:26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>
        <v>-4.5</v>
      </c>
      <c r="V82" s="74">
        <v>48.18</v>
      </c>
      <c r="W82">
        <v>0</v>
      </c>
      <c r="X82">
        <v>48.18</v>
      </c>
      <c r="Y82">
        <v>-4.5</v>
      </c>
      <c r="Z82">
        <v>0</v>
      </c>
    </row>
    <row r="83" spans="7:26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>
        <v>-4.5</v>
      </c>
      <c r="V83" s="74">
        <v>24.17</v>
      </c>
      <c r="W83">
        <v>0</v>
      </c>
      <c r="X83">
        <v>24.17</v>
      </c>
      <c r="Y83">
        <v>-4.5</v>
      </c>
      <c r="Z83">
        <v>0</v>
      </c>
    </row>
    <row r="84" spans="7:26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>
        <v>-4.5</v>
      </c>
      <c r="V84" s="74">
        <v>19.34</v>
      </c>
      <c r="W84">
        <v>0</v>
      </c>
      <c r="X84">
        <v>19.34</v>
      </c>
      <c r="Y84">
        <v>-4.5</v>
      </c>
      <c r="Z84">
        <v>0</v>
      </c>
    </row>
    <row r="85" spans="7:26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>
        <v>-4.5</v>
      </c>
      <c r="V85" s="74">
        <v>9.67</v>
      </c>
      <c r="W85">
        <v>0</v>
      </c>
      <c r="X85">
        <v>9.67</v>
      </c>
      <c r="Y85">
        <v>-4.5</v>
      </c>
      <c r="Z85">
        <v>0</v>
      </c>
    </row>
    <row r="86" spans="7:26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>
        <v>-4.5</v>
      </c>
      <c r="V86" s="74">
        <v>0</v>
      </c>
      <c r="W86">
        <v>0</v>
      </c>
      <c r="X86">
        <v>0</v>
      </c>
      <c r="Y86">
        <v>-4.5</v>
      </c>
      <c r="Z86">
        <v>0</v>
      </c>
    </row>
    <row r="87" spans="7:26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>
        <v>-4.5</v>
      </c>
      <c r="V87" s="74">
        <v>0</v>
      </c>
      <c r="W87">
        <v>0</v>
      </c>
      <c r="X87">
        <v>0</v>
      </c>
      <c r="Y87">
        <v>-4.5</v>
      </c>
      <c r="Z87">
        <v>0</v>
      </c>
    </row>
    <row r="88" spans="7:26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>
        <v>-4.5</v>
      </c>
      <c r="V88" s="74">
        <v>0</v>
      </c>
      <c r="W88">
        <v>0</v>
      </c>
      <c r="X88">
        <v>0</v>
      </c>
      <c r="Y88">
        <v>-4.5</v>
      </c>
      <c r="Z88">
        <v>0</v>
      </c>
    </row>
    <row r="89" spans="7:26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>
        <v>-4.5</v>
      </c>
      <c r="V89" s="74">
        <v>0</v>
      </c>
      <c r="W89">
        <v>0</v>
      </c>
      <c r="X89">
        <v>0</v>
      </c>
      <c r="Y89">
        <v>-4.5</v>
      </c>
      <c r="Z89">
        <v>0</v>
      </c>
    </row>
    <row r="90" spans="7:26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>
        <v>-4.5</v>
      </c>
      <c r="V90" s="74">
        <v>0</v>
      </c>
      <c r="W90">
        <v>0</v>
      </c>
      <c r="X90">
        <v>0</v>
      </c>
      <c r="Y90">
        <v>-4.5</v>
      </c>
      <c r="Z90">
        <v>0</v>
      </c>
    </row>
    <row r="91" spans="7:26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>
        <v>-4.5</v>
      </c>
      <c r="V91" s="74">
        <v>38.67</v>
      </c>
      <c r="W91">
        <v>0</v>
      </c>
      <c r="X91">
        <v>38.67</v>
      </c>
      <c r="Y91">
        <v>-4.5</v>
      </c>
      <c r="Z91">
        <v>0</v>
      </c>
    </row>
    <row r="92" spans="7:26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>
        <v>-4.5</v>
      </c>
      <c r="V92" s="74">
        <v>29</v>
      </c>
      <c r="W92">
        <v>0</v>
      </c>
      <c r="X92">
        <v>29</v>
      </c>
      <c r="Y92">
        <v>-4.5</v>
      </c>
      <c r="Z92">
        <v>0</v>
      </c>
    </row>
    <row r="93" spans="7:26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>
        <v>-4.5</v>
      </c>
      <c r="V93" s="74">
        <v>19.34</v>
      </c>
      <c r="W93">
        <v>0</v>
      </c>
      <c r="X93">
        <v>19.34</v>
      </c>
      <c r="Y93">
        <v>-4.5</v>
      </c>
      <c r="Z93">
        <v>0</v>
      </c>
    </row>
    <row r="94" spans="7:26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>
        <v>-4.5</v>
      </c>
      <c r="V94" s="74">
        <v>9.67</v>
      </c>
      <c r="W94">
        <v>0</v>
      </c>
      <c r="X94">
        <v>9.67</v>
      </c>
      <c r="Y94">
        <v>-4.5</v>
      </c>
      <c r="Z94">
        <v>0</v>
      </c>
    </row>
    <row r="95" spans="7:26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>
        <v>-4.5</v>
      </c>
      <c r="V95" s="74">
        <v>0</v>
      </c>
      <c r="W95">
        <v>0</v>
      </c>
      <c r="X95">
        <v>0</v>
      </c>
      <c r="Y95">
        <v>-4.5</v>
      </c>
      <c r="Z95">
        <v>0</v>
      </c>
    </row>
    <row r="96" spans="7:26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>
        <v>-4.5</v>
      </c>
      <c r="V96" s="74">
        <v>0</v>
      </c>
      <c r="W96">
        <v>0</v>
      </c>
      <c r="X96">
        <v>0</v>
      </c>
      <c r="Y96">
        <v>-4.5</v>
      </c>
      <c r="Z96">
        <v>0</v>
      </c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>
        <v>-4.5</v>
      </c>
      <c r="V97" s="74">
        <v>0</v>
      </c>
      <c r="W97">
        <v>0</v>
      </c>
      <c r="X97">
        <v>0</v>
      </c>
      <c r="Y97">
        <v>-4.5</v>
      </c>
      <c r="Z97">
        <v>0</v>
      </c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>
        <v>-4.5</v>
      </c>
      <c r="V98" s="74">
        <v>0</v>
      </c>
      <c r="W98">
        <v>0</v>
      </c>
      <c r="X98">
        <v>0</v>
      </c>
      <c r="Y98">
        <v>-4.5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-0.108</v>
      </c>
      <c r="V99" s="70">
        <f t="shared" si="1"/>
        <v>0.25248499999999996</v>
      </c>
      <c r="W99">
        <f t="shared" si="1"/>
        <v>0.1319225</v>
      </c>
      <c r="X99">
        <f t="shared" si="1"/>
        <v>9.9699999999999997E-2</v>
      </c>
      <c r="Y99">
        <f t="shared" si="1"/>
        <v>-0.108</v>
      </c>
      <c r="Z99">
        <f t="shared" si="1"/>
        <v>2.0862499999999996E-2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tabSelected="1"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45229</v>
      </c>
      <c r="B1" s="224"/>
      <c r="C1" s="224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  <c r="AT1" s="153" t="s">
        <v>145</v>
      </c>
    </row>
    <row r="2" spans="1:47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148</v>
      </c>
    </row>
    <row r="3" spans="1:47">
      <c r="A3" t="s">
        <v>45</v>
      </c>
      <c r="D3">
        <f>TWEPL!P3</f>
        <v>10.13796</v>
      </c>
      <c r="E3">
        <f>GT_NG!P3</f>
        <v>15.702528613255257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683.46272884036773</v>
      </c>
      <c r="P3" s="36">
        <v>107.42548309788094</v>
      </c>
      <c r="Q3" s="36">
        <v>32.555608308605343</v>
      </c>
      <c r="R3" s="38">
        <v>0</v>
      </c>
      <c r="S3" s="38">
        <v>0</v>
      </c>
      <c r="T3" s="37">
        <f>SUMPRODUCT(LTA!J3:AN3,LTA!J$101:AN$101,LTA!J$103:AN$103)</f>
        <v>16</v>
      </c>
      <c r="U3" s="37">
        <f>SUMPRODUCT(LTA!J3:AN3,LTA!J$102:AN$102,LTA!J$103:AN$103)</f>
        <v>51.07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0.57999999999999996</v>
      </c>
      <c r="AB3" s="75">
        <f>-STOA!N3</f>
        <v>-199.54</v>
      </c>
      <c r="AC3">
        <f>SUMIF(B3:AB3,"&gt;0")*$AC$2-SUMIF(B3:AB3,"&lt;0")*($AC$2/(1-$AC$2))+SUMIF(AI3:AR3,"&gt;0")*$AC$2-SUMIF(AI3:AR3,"&lt;0")*($AC$2/(1-$AC$2))</f>
        <v>10.579973712533521</v>
      </c>
      <c r="AD3">
        <f>SUM(B3:AB3,AI3:AR3)-AC3</f>
        <v>790.83822478231502</v>
      </c>
      <c r="AE3">
        <f>'IDT-1'!B3</f>
        <v>212</v>
      </c>
      <c r="AF3" s="24"/>
      <c r="AG3">
        <f>SUM(AD3:AF3)+AT3</f>
        <v>1002.838224782315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10.13796</v>
      </c>
      <c r="E4">
        <f>GT_NG!P4</f>
        <v>15.702528613255257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716.98748564036771</v>
      </c>
      <c r="P4" s="36">
        <v>107.42548309788094</v>
      </c>
      <c r="Q4" s="36">
        <v>32.555608308605343</v>
      </c>
      <c r="R4" s="38">
        <v>0</v>
      </c>
      <c r="S4" s="38">
        <v>0</v>
      </c>
      <c r="T4" s="37">
        <f>SUMPRODUCT(LTA!J4:AN4,LTA!J$101:AN$101,LTA!J$103:AN$103)</f>
        <v>16</v>
      </c>
      <c r="U4" s="37">
        <f>SUMPRODUCT(LTA!J4:AN4,LTA!J$102:AN$102,LTA!J$103:AN$103)</f>
        <v>51.07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0.57999999999999996</v>
      </c>
      <c r="AB4" s="75">
        <f>-STOA!N4</f>
        <v>-199.54</v>
      </c>
      <c r="AC4">
        <f t="shared" ref="AC4:AC67" si="0">SUMIF(B4:AB4,"&gt;0")*$AC$2-SUMIF(B4:AB4,"&lt;0")*($AC$2/(1-$AC$2))+SUMIF(AI4:AR4,"&gt;0")*$AC$2-SUMIF(AI4:AR4,"&lt;0")*($AC$2/(1-$AC$2))</f>
        <v>10.874991572373521</v>
      </c>
      <c r="AD4">
        <f t="shared" ref="AD4:AD67" si="1">SUM(B4:AB4,AI4:AR4)-AC4</f>
        <v>824.06796372247481</v>
      </c>
      <c r="AE4">
        <f>'IDT-1'!B4</f>
        <v>202</v>
      </c>
      <c r="AF4" s="24"/>
      <c r="AG4">
        <f t="shared" ref="AG4:AG67" si="2">SUM(AD4:AF4)+AT4</f>
        <v>1026.0679637224748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10.13796</v>
      </c>
      <c r="E5">
        <f>GT_NG!P5</f>
        <v>15.702528613255257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63.027641312902169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728.39503853722215</v>
      </c>
      <c r="P5" s="36">
        <v>107.42548309788094</v>
      </c>
      <c r="Q5" s="36">
        <v>32.555608308605343</v>
      </c>
      <c r="R5" s="38">
        <v>0</v>
      </c>
      <c r="S5" s="38">
        <v>0</v>
      </c>
      <c r="T5" s="37">
        <f>SUMPRODUCT(LTA!J5:AN5,LTA!J$101:AN$101,LTA!J$103:AN$103)</f>
        <v>16</v>
      </c>
      <c r="U5" s="37">
        <f>SUMPRODUCT(LTA!J5:AN5,LTA!J$102:AN$102,LTA!J$103:AN$103)</f>
        <v>51.07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0.57999999999999996</v>
      </c>
      <c r="AB5" s="75">
        <f>-STOA!N5</f>
        <v>-199.54</v>
      </c>
      <c r="AC5">
        <f t="shared" si="0"/>
        <v>10.790611052633672</v>
      </c>
      <c r="AD5">
        <f t="shared" si="1"/>
        <v>814.56364881723198</v>
      </c>
      <c r="AE5">
        <f>'IDT-1'!B5</f>
        <v>209</v>
      </c>
      <c r="AF5" s="24"/>
      <c r="AG5">
        <f t="shared" si="2"/>
        <v>1023.563648817232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10.13796</v>
      </c>
      <c r="E6">
        <f>GT_NG!P6</f>
        <v>15.702528613255257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63.027641312902169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748.53623180091313</v>
      </c>
      <c r="P6" s="36">
        <v>107.42548309788094</v>
      </c>
      <c r="Q6" s="36">
        <v>32.555608308605343</v>
      </c>
      <c r="R6" s="38">
        <v>0</v>
      </c>
      <c r="S6" s="38">
        <v>0</v>
      </c>
      <c r="T6" s="37">
        <f>SUMPRODUCT(LTA!J6:AN6,LTA!J$101:AN$101,LTA!J$103:AN$103)</f>
        <v>16</v>
      </c>
      <c r="U6" s="37">
        <f>SUMPRODUCT(LTA!J6:AN6,LTA!J$102:AN$102,LTA!J$103:AN$103)</f>
        <v>51.07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0.57999999999999996</v>
      </c>
      <c r="AB6" s="75">
        <f>-STOA!N6</f>
        <v>-199.54</v>
      </c>
      <c r="AC6">
        <f t="shared" si="0"/>
        <v>10.967853553354153</v>
      </c>
      <c r="AD6">
        <f t="shared" si="1"/>
        <v>834.5275995802026</v>
      </c>
      <c r="AE6">
        <f>'IDT-1'!B6</f>
        <v>201</v>
      </c>
      <c r="AF6" s="24"/>
      <c r="AG6">
        <f t="shared" si="2"/>
        <v>1035.5275995802026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10.13796</v>
      </c>
      <c r="E7">
        <f>GT_NG!P7</f>
        <v>15.702528613255257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63.027641312902169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723.56348948699303</v>
      </c>
      <c r="P7" s="36">
        <v>107.42548309788094</v>
      </c>
      <c r="Q7" s="36">
        <v>32.555608308605343</v>
      </c>
      <c r="R7" s="38">
        <v>0</v>
      </c>
      <c r="S7" s="38">
        <v>0</v>
      </c>
      <c r="T7" s="37">
        <f>SUMPRODUCT(LTA!J7:AN7,LTA!J$101:AN$101,LTA!J$103:AN$103)</f>
        <v>16</v>
      </c>
      <c r="U7" s="37">
        <f>SUMPRODUCT(LTA!J7:AN7,LTA!J$102:AN$102,LTA!J$103:AN$103)</f>
        <v>51.07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0.53</v>
      </c>
      <c r="AB7" s="75">
        <f>-STOA!N7</f>
        <v>-199.54</v>
      </c>
      <c r="AC7">
        <f t="shared" si="0"/>
        <v>10.747653420991657</v>
      </c>
      <c r="AD7">
        <f t="shared" si="1"/>
        <v>809.72505739864505</v>
      </c>
      <c r="AE7">
        <f>'IDT-1'!B7</f>
        <v>191</v>
      </c>
      <c r="AF7" s="24"/>
      <c r="AG7">
        <f t="shared" si="2"/>
        <v>1000.725057398645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10.13796</v>
      </c>
      <c r="E8">
        <f>GT_NG!P8</f>
        <v>15.702528613255257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63.027641312902169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642.13179387172272</v>
      </c>
      <c r="P8" s="36">
        <v>107.42548309788094</v>
      </c>
      <c r="Q8" s="36">
        <v>32.555608308605343</v>
      </c>
      <c r="R8" s="38">
        <v>0</v>
      </c>
      <c r="S8" s="38">
        <v>0</v>
      </c>
      <c r="T8" s="37">
        <f>SUMPRODUCT(LTA!J8:AN8,LTA!J$101:AN$101,LTA!J$103:AN$103)</f>
        <v>16</v>
      </c>
      <c r="U8" s="37">
        <f>SUMPRODUCT(LTA!J8:AN8,LTA!J$102:AN$102,LTA!J$103:AN$103)</f>
        <v>51.07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0.53</v>
      </c>
      <c r="AB8" s="75">
        <f>-STOA!N8</f>
        <v>-199.54</v>
      </c>
      <c r="AC8">
        <f t="shared" si="0"/>
        <v>10.031054499577278</v>
      </c>
      <c r="AD8">
        <f t="shared" si="1"/>
        <v>729.00996070478914</v>
      </c>
      <c r="AE8">
        <f>'IDT-1'!B8</f>
        <v>182</v>
      </c>
      <c r="AF8" s="24"/>
      <c r="AG8">
        <f t="shared" si="2"/>
        <v>911.00996070478914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10.13796</v>
      </c>
      <c r="E9">
        <f>GT_NG!P9</f>
        <v>15.702528613255257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63.027641312902169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620.67992227425896</v>
      </c>
      <c r="P9" s="36">
        <v>107.42548309788094</v>
      </c>
      <c r="Q9" s="36">
        <v>32.555608308605343</v>
      </c>
      <c r="R9" s="38">
        <v>0</v>
      </c>
      <c r="S9" s="38">
        <v>0</v>
      </c>
      <c r="T9" s="37">
        <f>SUMPRODUCT(LTA!J9:AN9,LTA!J$101:AN$101,LTA!J$103:AN$103)</f>
        <v>16</v>
      </c>
      <c r="U9" s="37">
        <f>SUMPRODUCT(LTA!J9:AN9,LTA!J$102:AN$102,LTA!J$103:AN$103)</f>
        <v>50.1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0.53</v>
      </c>
      <c r="AB9" s="75">
        <f>-STOA!N9</f>
        <v>-199.54</v>
      </c>
      <c r="AC9">
        <f t="shared" si="0"/>
        <v>9.8337420295195965</v>
      </c>
      <c r="AD9">
        <f t="shared" si="1"/>
        <v>706.78540157738303</v>
      </c>
      <c r="AE9">
        <f>'IDT-1'!B9</f>
        <v>184</v>
      </c>
      <c r="AF9" s="24"/>
      <c r="AG9">
        <f t="shared" si="2"/>
        <v>890.78540157738303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10.13796</v>
      </c>
      <c r="E10">
        <f>GT_NG!P10</f>
        <v>15.527128027681661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620.28009226950132</v>
      </c>
      <c r="P10" s="36">
        <v>107.42548309788094</v>
      </c>
      <c r="Q10" s="36">
        <v>32.555608308605343</v>
      </c>
      <c r="R10" s="38">
        <v>0</v>
      </c>
      <c r="S10" s="38">
        <v>0</v>
      </c>
      <c r="T10" s="37">
        <f>SUMPRODUCT(LTA!J10:AN10,LTA!J$101:AN$101,LTA!J$103:AN$103)</f>
        <v>16</v>
      </c>
      <c r="U10" s="37">
        <f>SUMPRODUCT(LTA!J10:AN10,LTA!J$102:AN$102,LTA!J$103:AN$103)</f>
        <v>50.1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0.53</v>
      </c>
      <c r="AB10" s="75">
        <f>-STOA!N10</f>
        <v>-199.54</v>
      </c>
      <c r="AC10">
        <f t="shared" si="0"/>
        <v>10.013446985556849</v>
      </c>
      <c r="AD10">
        <f t="shared" si="1"/>
        <v>727.02671435285163</v>
      </c>
      <c r="AE10">
        <f>'IDT-1'!B10</f>
        <v>174</v>
      </c>
      <c r="AF10" s="24"/>
      <c r="AG10">
        <f t="shared" si="2"/>
        <v>901.02671435285163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10.13796</v>
      </c>
      <c r="E11">
        <f>GT_NG!P11</f>
        <v>15.702528613255257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605.13546337697585</v>
      </c>
      <c r="P11" s="36">
        <v>107.42548309788094</v>
      </c>
      <c r="Q11" s="36">
        <v>32.555608308605343</v>
      </c>
      <c r="R11" s="38">
        <v>0</v>
      </c>
      <c r="S11" s="38">
        <v>0</v>
      </c>
      <c r="T11" s="37">
        <f>SUMPRODUCT(LTA!J11:AN11,LTA!J$101:AN$101,LTA!J$103:AN$103)</f>
        <v>16</v>
      </c>
      <c r="U11" s="37">
        <f>SUMPRODUCT(LTA!J11:AN11,LTA!J$102:AN$102,LTA!J$103:AN$103)</f>
        <v>50.1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0.53</v>
      </c>
      <c r="AB11" s="75">
        <f>-STOA!N11</f>
        <v>-199.54</v>
      </c>
      <c r="AC11">
        <f t="shared" si="0"/>
        <v>9.8817177764556714</v>
      </c>
      <c r="AD11">
        <f t="shared" si="1"/>
        <v>712.18921525500093</v>
      </c>
      <c r="AE11">
        <f>'IDT-1'!B11</f>
        <v>144</v>
      </c>
      <c r="AF11" s="24"/>
      <c r="AG11">
        <f t="shared" si="2"/>
        <v>856.18921525500093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10.13796</v>
      </c>
      <c r="E12">
        <f>GT_NG!P12</f>
        <v>15.702528613255257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607.97450016842959</v>
      </c>
      <c r="P12" s="36">
        <v>107.42548309788094</v>
      </c>
      <c r="Q12" s="36">
        <v>32.555608308605343</v>
      </c>
      <c r="R12" s="38">
        <v>0</v>
      </c>
      <c r="S12" s="38">
        <v>0</v>
      </c>
      <c r="T12" s="37">
        <f>SUMPRODUCT(LTA!J12:AN12,LTA!J$101:AN$101,LTA!J$103:AN$103)</f>
        <v>16</v>
      </c>
      <c r="U12" s="37">
        <f>SUMPRODUCT(LTA!J12:AN12,LTA!J$102:AN$102,LTA!J$103:AN$103)</f>
        <v>50.1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0.53</v>
      </c>
      <c r="AB12" s="75">
        <f>-STOA!N12</f>
        <v>-199.54</v>
      </c>
      <c r="AC12">
        <f t="shared" si="0"/>
        <v>9.9067013002204654</v>
      </c>
      <c r="AD12">
        <f t="shared" si="1"/>
        <v>715.00326852268984</v>
      </c>
      <c r="AE12">
        <f>'IDT-1'!B12</f>
        <v>105</v>
      </c>
      <c r="AF12" s="24"/>
      <c r="AG12">
        <f t="shared" si="2"/>
        <v>820.00326852268984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10.13796</v>
      </c>
      <c r="E13">
        <f>GT_NG!P13</f>
        <v>15.702528613255257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640.5176721164662</v>
      </c>
      <c r="P13" s="36">
        <v>107.42548309788094</v>
      </c>
      <c r="Q13" s="36">
        <v>32.559999999999995</v>
      </c>
      <c r="R13" s="38">
        <v>0</v>
      </c>
      <c r="S13" s="38">
        <v>0</v>
      </c>
      <c r="T13" s="37">
        <f>SUMPRODUCT(LTA!J13:AN13,LTA!J$101:AN$101,LTA!J$103:AN$103)</f>
        <v>16</v>
      </c>
      <c r="U13" s="37">
        <f>SUMPRODUCT(LTA!J13:AN13,LTA!J$102:AN$102,LTA!J$103:AN$103)</f>
        <v>50.1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0.53</v>
      </c>
      <c r="AB13" s="75">
        <f>-STOA!N13</f>
        <v>-199.54</v>
      </c>
      <c r="AC13">
        <f t="shared" si="0"/>
        <v>10.19311986024746</v>
      </c>
      <c r="AD13">
        <f t="shared" si="1"/>
        <v>747.26441360209412</v>
      </c>
      <c r="AE13">
        <f>'IDT-1'!B13</f>
        <v>100</v>
      </c>
      <c r="AF13" s="24"/>
      <c r="AG13">
        <f t="shared" si="2"/>
        <v>847.26441360209412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10.13796</v>
      </c>
      <c r="E14">
        <f>GT_NG!P14</f>
        <v>15.702528613255257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651.45632447952175</v>
      </c>
      <c r="P14" s="36">
        <v>107.42548309788094</v>
      </c>
      <c r="Q14" s="36">
        <v>32.559999999999995</v>
      </c>
      <c r="R14" s="38">
        <v>0</v>
      </c>
      <c r="S14" s="38">
        <v>0</v>
      </c>
      <c r="T14" s="37">
        <f>SUMPRODUCT(LTA!J14:AN14,LTA!J$101:AN$101,LTA!J$103:AN$103)</f>
        <v>16</v>
      </c>
      <c r="U14" s="37">
        <f>SUMPRODUCT(LTA!J14:AN14,LTA!J$102:AN$102,LTA!J$103:AN$103)</f>
        <v>50.1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0.53</v>
      </c>
      <c r="AB14" s="75">
        <f>-STOA!N14</f>
        <v>-199.54</v>
      </c>
      <c r="AC14">
        <f t="shared" si="0"/>
        <v>10.289380001042348</v>
      </c>
      <c r="AD14">
        <f t="shared" si="1"/>
        <v>758.10680582435475</v>
      </c>
      <c r="AE14">
        <f>'IDT-1'!B14</f>
        <v>102</v>
      </c>
      <c r="AF14" s="24"/>
      <c r="AG14">
        <f t="shared" si="2"/>
        <v>860.10680582435475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9.8876399999999993</v>
      </c>
      <c r="E15">
        <f>GT_NG!P15</f>
        <v>15.702528613255257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648.32292545601445</v>
      </c>
      <c r="P15" s="36">
        <v>107.42548309788094</v>
      </c>
      <c r="Q15" s="36">
        <v>32.559999999999995</v>
      </c>
      <c r="R15" s="38">
        <v>0</v>
      </c>
      <c r="S15" s="38">
        <v>0</v>
      </c>
      <c r="T15" s="37">
        <f>SUMPRODUCT(LTA!J15:AN15,LTA!J$101:AN$101,LTA!J$103:AN$103)</f>
        <v>16</v>
      </c>
      <c r="U15" s="37">
        <f>SUMPRODUCT(LTA!J15:AN15,LTA!J$102:AN$102,LTA!J$103:AN$103)</f>
        <v>50.1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0.53</v>
      </c>
      <c r="AB15" s="75">
        <f>-STOA!N15</f>
        <v>-199.54</v>
      </c>
      <c r="AC15">
        <f t="shared" si="0"/>
        <v>10.259603273635484</v>
      </c>
      <c r="AD15">
        <f t="shared" si="1"/>
        <v>754.75286352825435</v>
      </c>
      <c r="AE15">
        <f>'IDT-1'!B15</f>
        <v>108</v>
      </c>
      <c r="AF15" s="24"/>
      <c r="AG15">
        <f t="shared" si="2"/>
        <v>862.75286352825435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9.8876399999999993</v>
      </c>
      <c r="E16">
        <f>GT_NG!P16</f>
        <v>15.702528613255257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643.54219096475526</v>
      </c>
      <c r="P16" s="36">
        <v>107.42548309788094</v>
      </c>
      <c r="Q16" s="36">
        <v>32.559999999999995</v>
      </c>
      <c r="R16" s="38">
        <v>0</v>
      </c>
      <c r="S16" s="38">
        <v>0</v>
      </c>
      <c r="T16" s="37">
        <f>SUMPRODUCT(LTA!J16:AN16,LTA!J$101:AN$101,LTA!J$103:AN$103)</f>
        <v>16</v>
      </c>
      <c r="U16" s="37">
        <f>SUMPRODUCT(LTA!J16:AN16,LTA!J$102:AN$102,LTA!J$103:AN$103)</f>
        <v>50.1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0.53</v>
      </c>
      <c r="AB16" s="75">
        <f>-STOA!N16</f>
        <v>-199.54</v>
      </c>
      <c r="AC16">
        <f t="shared" si="0"/>
        <v>10.217532810112404</v>
      </c>
      <c r="AD16">
        <f t="shared" si="1"/>
        <v>750.0141995005182</v>
      </c>
      <c r="AE16">
        <f>'IDT-1'!B16</f>
        <v>146</v>
      </c>
      <c r="AF16" s="24"/>
      <c r="AG16">
        <f t="shared" si="2"/>
        <v>896.0141995005182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9.8876399999999993</v>
      </c>
      <c r="E17">
        <f>GT_NG!P17</f>
        <v>15.702528613255257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640.55062190178933</v>
      </c>
      <c r="P17" s="36">
        <v>107.42548309788094</v>
      </c>
      <c r="Q17" s="36">
        <v>32.559999999999995</v>
      </c>
      <c r="R17" s="38">
        <v>0</v>
      </c>
      <c r="S17" s="38">
        <v>0</v>
      </c>
      <c r="T17" s="37">
        <f>SUMPRODUCT(LTA!J17:AN17,LTA!J$101:AN$101,LTA!J$103:AN$103)</f>
        <v>16</v>
      </c>
      <c r="U17" s="37">
        <f>SUMPRODUCT(LTA!J17:AN17,LTA!J$102:AN$102,LTA!J$103:AN$103)</f>
        <v>50.1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0.53</v>
      </c>
      <c r="AB17" s="75">
        <f>-STOA!N17</f>
        <v>-199.54</v>
      </c>
      <c r="AC17">
        <f t="shared" si="0"/>
        <v>10.191207002358304</v>
      </c>
      <c r="AD17">
        <f t="shared" si="1"/>
        <v>747.04895624530639</v>
      </c>
      <c r="AE17">
        <f>'IDT-1'!B17</f>
        <v>145</v>
      </c>
      <c r="AF17" s="24"/>
      <c r="AG17">
        <f t="shared" si="2"/>
        <v>892.04895624530639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9.8876399999999993</v>
      </c>
      <c r="E18">
        <f>GT_NG!P18</f>
        <v>15.702528613255257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640.55062190178933</v>
      </c>
      <c r="P18" s="36">
        <v>107.42548309788094</v>
      </c>
      <c r="Q18" s="36">
        <v>32.559999999999995</v>
      </c>
      <c r="R18" s="38">
        <v>0</v>
      </c>
      <c r="S18" s="38">
        <v>0</v>
      </c>
      <c r="T18" s="37">
        <f>SUMPRODUCT(LTA!J18:AN18,LTA!J$101:AN$101,LTA!J$103:AN$103)</f>
        <v>16</v>
      </c>
      <c r="U18" s="37">
        <f>SUMPRODUCT(LTA!J18:AN18,LTA!J$102:AN$102,LTA!J$103:AN$103)</f>
        <v>50.1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0.53</v>
      </c>
      <c r="AB18" s="75">
        <f>-STOA!N18</f>
        <v>-199.54</v>
      </c>
      <c r="AC18">
        <f t="shared" si="0"/>
        <v>10.191207002358304</v>
      </c>
      <c r="AD18">
        <f t="shared" si="1"/>
        <v>747.04895624530639</v>
      </c>
      <c r="AE18">
        <f>'IDT-1'!B18</f>
        <v>149</v>
      </c>
      <c r="AF18" s="24"/>
      <c r="AG18">
        <f t="shared" si="2"/>
        <v>896.04895624530639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9.8876399999999993</v>
      </c>
      <c r="E19">
        <f>GT_NG!P19</f>
        <v>15.702528613255257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640.55040894162551</v>
      </c>
      <c r="P19" s="36">
        <v>107.42548309788094</v>
      </c>
      <c r="Q19" s="36">
        <v>32.559999999999995</v>
      </c>
      <c r="R19" s="38">
        <v>0</v>
      </c>
      <c r="S19" s="38">
        <v>0</v>
      </c>
      <c r="T19" s="37">
        <f>SUMPRODUCT(LTA!J19:AN19,LTA!J$101:AN$101,LTA!J$103:AN$103)</f>
        <v>16</v>
      </c>
      <c r="U19" s="37">
        <f>SUMPRODUCT(LTA!J19:AN19,LTA!J$102:AN$102,LTA!J$103:AN$103)</f>
        <v>50.1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0.53</v>
      </c>
      <c r="AB19" s="75">
        <f>-STOA!N19</f>
        <v>-199.54</v>
      </c>
      <c r="AC19">
        <f t="shared" si="0"/>
        <v>10.191205128308862</v>
      </c>
      <c r="AD19">
        <f t="shared" si="1"/>
        <v>747.04874515919198</v>
      </c>
      <c r="AE19">
        <f>'IDT-1'!B19</f>
        <v>168</v>
      </c>
      <c r="AF19" s="24"/>
      <c r="AG19">
        <f t="shared" si="2"/>
        <v>915.04874515919198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9.8876399999999993</v>
      </c>
      <c r="E20">
        <f>GT_NG!P20</f>
        <v>15.702528613255257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649.39686088578605</v>
      </c>
      <c r="P20" s="36">
        <v>107.42548309788094</v>
      </c>
      <c r="Q20" s="36">
        <v>32.559999999999995</v>
      </c>
      <c r="R20" s="38">
        <v>0</v>
      </c>
      <c r="S20" s="38">
        <v>0</v>
      </c>
      <c r="T20" s="37">
        <f>SUMPRODUCT(LTA!J20:AN20,LTA!J$101:AN$101,LTA!J$103:AN$103)</f>
        <v>16</v>
      </c>
      <c r="U20" s="37">
        <f>SUMPRODUCT(LTA!J20:AN20,LTA!J$102:AN$102,LTA!J$103:AN$103)</f>
        <v>50.1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0.53</v>
      </c>
      <c r="AB20" s="75">
        <f>-STOA!N20</f>
        <v>-199.54</v>
      </c>
      <c r="AC20">
        <f t="shared" si="0"/>
        <v>10.269053905417474</v>
      </c>
      <c r="AD20">
        <f t="shared" si="1"/>
        <v>755.81734832624397</v>
      </c>
      <c r="AE20">
        <f>'IDT-1'!B20</f>
        <v>187</v>
      </c>
      <c r="AF20" s="24"/>
      <c r="AG20">
        <f t="shared" si="2"/>
        <v>942.81734832624397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9.8876399999999993</v>
      </c>
      <c r="E21">
        <f>GT_NG!P21</f>
        <v>15.702528613255257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649.39743900876408</v>
      </c>
      <c r="P21" s="36">
        <v>107.42548309788094</v>
      </c>
      <c r="Q21" s="36">
        <v>32.555608308605343</v>
      </c>
      <c r="R21" s="38">
        <v>0</v>
      </c>
      <c r="S21" s="38">
        <v>0</v>
      </c>
      <c r="T21" s="37">
        <f>SUMPRODUCT(LTA!J21:AN21,LTA!J$101:AN$101,LTA!J$103:AN$103)</f>
        <v>16</v>
      </c>
      <c r="U21" s="37">
        <f>SUMPRODUCT(LTA!J21:AN21,LTA!J$102:AN$102,LTA!J$103:AN$103)</f>
        <v>50.1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0.53</v>
      </c>
      <c r="AB21" s="75">
        <f>-STOA!N21</f>
        <v>-199.54</v>
      </c>
      <c r="AC21">
        <f t="shared" si="0"/>
        <v>10.269020346015408</v>
      </c>
      <c r="AD21">
        <f t="shared" si="1"/>
        <v>755.8135683172294</v>
      </c>
      <c r="AE21">
        <f>'IDT-1'!B21</f>
        <v>208</v>
      </c>
      <c r="AF21" s="24"/>
      <c r="AG21">
        <f t="shared" si="2"/>
        <v>963.8135683172294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9.8876399999999993</v>
      </c>
      <c r="E22">
        <f>GT_NG!P22</f>
        <v>15.702528613255257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649.40211414337364</v>
      </c>
      <c r="P22" s="36">
        <v>107.42548309788094</v>
      </c>
      <c r="Q22" s="36">
        <v>32.555608308605343</v>
      </c>
      <c r="R22" s="38">
        <v>0</v>
      </c>
      <c r="S22" s="38">
        <v>0</v>
      </c>
      <c r="T22" s="37">
        <f>SUMPRODUCT(LTA!J22:AN22,LTA!J$101:AN$101,LTA!J$103:AN$103)</f>
        <v>19.329999999999998</v>
      </c>
      <c r="U22" s="37">
        <f>SUMPRODUCT(LTA!J22:AN22,LTA!J$102:AN$102,LTA!J$103:AN$103)</f>
        <v>53.31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0.53</v>
      </c>
      <c r="AB22" s="75">
        <f>-STOA!N22</f>
        <v>-199.54</v>
      </c>
      <c r="AC22">
        <f t="shared" si="0"/>
        <v>10.326613487199973</v>
      </c>
      <c r="AD22">
        <f t="shared" si="1"/>
        <v>762.30065031065431</v>
      </c>
      <c r="AE22">
        <f>'IDT-1'!B22</f>
        <v>232</v>
      </c>
      <c r="AF22" s="24"/>
      <c r="AG22">
        <f t="shared" si="2"/>
        <v>994.30065031065431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9.8876399999999993</v>
      </c>
      <c r="E23">
        <f>GT_NG!P23</f>
        <v>15.702528613255257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99.61449848710653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658.47114736093386</v>
      </c>
      <c r="P23" s="36">
        <v>107.42548309788094</v>
      </c>
      <c r="Q23" s="36">
        <v>32.555608308605343</v>
      </c>
      <c r="R23" s="38">
        <v>0</v>
      </c>
      <c r="S23" s="38">
        <v>0</v>
      </c>
      <c r="T23" s="37">
        <f>SUMPRODUCT(LTA!J23:AN23,LTA!J$101:AN$101,LTA!J$103:AN$103)</f>
        <v>21.21</v>
      </c>
      <c r="U23" s="37">
        <f>SUMPRODUCT(LTA!J23:AN23,LTA!J$102:AN$102,LTA!J$103:AN$103)</f>
        <v>53.31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0.53</v>
      </c>
      <c r="AB23" s="75">
        <f>-STOA!N23</f>
        <v>-199.54</v>
      </c>
      <c r="AC23">
        <f t="shared" si="0"/>
        <v>10.560162337415335</v>
      </c>
      <c r="AD23">
        <f t="shared" si="1"/>
        <v>788.60674353036654</v>
      </c>
      <c r="AE23">
        <f>'IDT-1'!B23</f>
        <v>251</v>
      </c>
      <c r="AF23" s="24"/>
      <c r="AG23">
        <f t="shared" si="2"/>
        <v>1039.6067435303667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9.8876399999999993</v>
      </c>
      <c r="E24">
        <f>GT_NG!P24</f>
        <v>15.702528613255257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99.61449848710653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672.53754769759257</v>
      </c>
      <c r="P24" s="36">
        <v>107.42548309788094</v>
      </c>
      <c r="Q24" s="36">
        <v>32.555608308605343</v>
      </c>
      <c r="R24" s="38">
        <v>0</v>
      </c>
      <c r="S24" s="38">
        <v>0</v>
      </c>
      <c r="T24" s="37">
        <f>SUMPRODUCT(LTA!J24:AN24,LTA!J$101:AN$101,LTA!J$103:AN$103)</f>
        <v>20.9</v>
      </c>
      <c r="U24" s="37">
        <f>SUMPRODUCT(LTA!J24:AN24,LTA!J$102:AN$102,LTA!J$103:AN$103)</f>
        <v>53.31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0.53</v>
      </c>
      <c r="AB24" s="75">
        <f>-STOA!N24</f>
        <v>-199.54</v>
      </c>
      <c r="AC24">
        <f t="shared" si="0"/>
        <v>10.681218660377931</v>
      </c>
      <c r="AD24">
        <f t="shared" si="1"/>
        <v>802.24208754406277</v>
      </c>
      <c r="AE24">
        <f>'IDT-1'!B24</f>
        <v>288</v>
      </c>
      <c r="AF24" s="24"/>
      <c r="AG24">
        <f t="shared" si="2"/>
        <v>1090.2420875440628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9.8876399999999993</v>
      </c>
      <c r="E25">
        <f>GT_NG!P25</f>
        <v>15.702528613255257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99.61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693.88138471447098</v>
      </c>
      <c r="P25" s="36">
        <v>107.42548309788094</v>
      </c>
      <c r="Q25" s="36">
        <v>32.555608308605343</v>
      </c>
      <c r="R25" s="38">
        <v>0</v>
      </c>
      <c r="S25" s="38">
        <v>0</v>
      </c>
      <c r="T25" s="37">
        <f>SUMPRODUCT(LTA!J25:AN25,LTA!J$101:AN$101,LTA!J$103:AN$103)</f>
        <v>21.4</v>
      </c>
      <c r="U25" s="37">
        <f>SUMPRODUCT(LTA!J25:AN25,LTA!J$102:AN$102,LTA!J$103:AN$103)</f>
        <v>53.31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0.53</v>
      </c>
      <c r="AB25" s="75">
        <f>-STOA!N25</f>
        <v>-199.54</v>
      </c>
      <c r="AC25">
        <f t="shared" si="0"/>
        <v>10.873404839439925</v>
      </c>
      <c r="AD25">
        <f t="shared" si="1"/>
        <v>823.88923989477257</v>
      </c>
      <c r="AE25">
        <f>'IDT-1'!B25</f>
        <v>299</v>
      </c>
      <c r="AF25" s="24"/>
      <c r="AG25">
        <f t="shared" si="2"/>
        <v>1122.8892398947726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9.8876399999999993</v>
      </c>
      <c r="E26">
        <f>GT_NG!P26</f>
        <v>15.527128027681661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730.24806281451515</v>
      </c>
      <c r="P26" s="36">
        <v>107.42548309788094</v>
      </c>
      <c r="Q26" s="36">
        <v>32.555608308605343</v>
      </c>
      <c r="R26" s="38">
        <v>0</v>
      </c>
      <c r="S26" s="38">
        <v>0</v>
      </c>
      <c r="T26" s="37">
        <f>SUMPRODUCT(LTA!J26:AN26,LTA!J$101:AN$101,LTA!J$103:AN$103)</f>
        <v>21.5</v>
      </c>
      <c r="U26" s="37">
        <f>SUMPRODUCT(LTA!J26:AN26,LTA!J$102:AN$102,LTA!J$103:AN$103)</f>
        <v>53.31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0.53</v>
      </c>
      <c r="AB26" s="75">
        <f>-STOA!N26</f>
        <v>-199.54</v>
      </c>
      <c r="AC26">
        <f t="shared" si="0"/>
        <v>11.192768081567264</v>
      </c>
      <c r="AD26">
        <f t="shared" si="1"/>
        <v>859.86115416711573</v>
      </c>
      <c r="AE26">
        <f>'IDT-1'!B26</f>
        <v>306</v>
      </c>
      <c r="AF26" s="24"/>
      <c r="AG26">
        <f t="shared" si="2"/>
        <v>1165.8611541671157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9.8876399999999993</v>
      </c>
      <c r="E27">
        <f>GT_NG!P27</f>
        <v>15.702528613255257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99.61449848710653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794.46161287598829</v>
      </c>
      <c r="P27" s="36">
        <v>107.42548309788094</v>
      </c>
      <c r="Q27" s="36">
        <v>32.555608308605343</v>
      </c>
      <c r="R27" s="38">
        <v>0.48</v>
      </c>
      <c r="S27" s="38">
        <v>0</v>
      </c>
      <c r="T27" s="37">
        <f>SUMPRODUCT(LTA!J27:AN27,LTA!J$101:AN$101,LTA!J$103:AN$103)</f>
        <v>22.39</v>
      </c>
      <c r="U27" s="37">
        <f>SUMPRODUCT(LTA!J27:AN27,LTA!J$102:AN$102,LTA!J$103:AN$103)</f>
        <v>53.31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0.57999999999999996</v>
      </c>
      <c r="AB27" s="75">
        <f>-STOA!N27</f>
        <v>-275.88</v>
      </c>
      <c r="AC27">
        <f t="shared" si="0"/>
        <v>12.449682688992205</v>
      </c>
      <c r="AD27">
        <f t="shared" si="1"/>
        <v>848.07768869384415</v>
      </c>
      <c r="AE27">
        <f>'IDT-1'!B27</f>
        <v>371</v>
      </c>
      <c r="AF27" s="24"/>
      <c r="AG27">
        <f t="shared" si="2"/>
        <v>1219.0776886938443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9.8876399999999993</v>
      </c>
      <c r="E28">
        <f>GT_NG!P28</f>
        <v>15.702528613255257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99.61449848710653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890.30062651045978</v>
      </c>
      <c r="P28" s="36">
        <v>107.42548309788094</v>
      </c>
      <c r="Q28" s="36">
        <v>32.555608308605343</v>
      </c>
      <c r="R28" s="38">
        <v>1.92</v>
      </c>
      <c r="S28" s="38">
        <v>0</v>
      </c>
      <c r="T28" s="37">
        <f>SUMPRODUCT(LTA!J28:AN28,LTA!J$101:AN$101,LTA!J$103:AN$103)</f>
        <v>20.2</v>
      </c>
      <c r="U28" s="37">
        <f>SUMPRODUCT(LTA!J28:AN28,LTA!J$102:AN$102,LTA!J$103:AN$103)</f>
        <v>53.31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0.57999999999999996</v>
      </c>
      <c r="AB28" s="75">
        <f>-STOA!N28</f>
        <v>-275.88</v>
      </c>
      <c r="AC28">
        <f t="shared" si="0"/>
        <v>13.286466008975555</v>
      </c>
      <c r="AD28">
        <f t="shared" si="1"/>
        <v>942.32991900833224</v>
      </c>
      <c r="AE28">
        <f>'IDT-1'!B28</f>
        <v>294.089</v>
      </c>
      <c r="AF28" s="24"/>
      <c r="AG28">
        <f t="shared" si="2"/>
        <v>1236.4189190083323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9.8876399999999993</v>
      </c>
      <c r="E29">
        <f>GT_NG!P29</f>
        <v>15.702528613255257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99.61449848710653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892.97800025233869</v>
      </c>
      <c r="P29" s="36">
        <v>89.09</v>
      </c>
      <c r="Q29" s="36">
        <v>32.555608308605343</v>
      </c>
      <c r="R29" s="38">
        <v>6.72</v>
      </c>
      <c r="S29" s="38">
        <v>0</v>
      </c>
      <c r="T29" s="37">
        <f>SUMPRODUCT(LTA!J29:AN29,LTA!J$101:AN$101,LTA!J$103:AN$103)</f>
        <v>19.989999999999998</v>
      </c>
      <c r="U29" s="37">
        <f>SUMPRODUCT(LTA!J29:AN29,LTA!J$102:AN$102,LTA!J$103:AN$103)</f>
        <v>53.31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0.57999999999999996</v>
      </c>
      <c r="AB29" s="75">
        <f>-STOA!N29</f>
        <v>-275.88</v>
      </c>
      <c r="AC29">
        <f t="shared" si="0"/>
        <v>13.189066646642736</v>
      </c>
      <c r="AD29">
        <f t="shared" si="1"/>
        <v>931.35920901466295</v>
      </c>
      <c r="AE29">
        <f>'IDT-1'!B29</f>
        <v>220.74299999999999</v>
      </c>
      <c r="AF29" s="24"/>
      <c r="AG29">
        <f t="shared" si="2"/>
        <v>1152.102209014663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9.8876399999999993</v>
      </c>
      <c r="E30">
        <f>GT_NG!P30</f>
        <v>15.702528613255257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99.61449848710653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895.64708891076464</v>
      </c>
      <c r="P30" s="36">
        <v>89.09</v>
      </c>
      <c r="Q30" s="36">
        <v>32.555608308605343</v>
      </c>
      <c r="R30" s="38">
        <v>20.59</v>
      </c>
      <c r="S30" s="38">
        <v>0</v>
      </c>
      <c r="T30" s="37">
        <f>SUMPRODUCT(LTA!J30:AN30,LTA!J$101:AN$101,LTA!J$103:AN$103)</f>
        <v>23.96</v>
      </c>
      <c r="U30" s="37">
        <f>SUMPRODUCT(LTA!J30:AN30,LTA!J$102:AN$102,LTA!J$103:AN$103)</f>
        <v>53.31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0.57999999999999996</v>
      </c>
      <c r="AB30" s="75">
        <f>-STOA!N30</f>
        <v>-275.88</v>
      </c>
      <c r="AC30">
        <f t="shared" si="0"/>
        <v>13.369546626836883</v>
      </c>
      <c r="AD30">
        <f t="shared" si="1"/>
        <v>951.68781769289478</v>
      </c>
      <c r="AE30">
        <f>'IDT-1'!B30</f>
        <v>152.32900000000001</v>
      </c>
      <c r="AF30" s="24"/>
      <c r="AG30">
        <f t="shared" si="2"/>
        <v>1104.0168176928948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9.8876399999999993</v>
      </c>
      <c r="E31">
        <f>GT_NG!P31</f>
        <v>15.702528613255257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99.61449848710653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895.64831803409936</v>
      </c>
      <c r="P31" s="36">
        <v>89.09</v>
      </c>
      <c r="Q31" s="36">
        <v>32.555608308605343</v>
      </c>
      <c r="R31" s="38">
        <v>41.5</v>
      </c>
      <c r="S31" s="38">
        <v>0</v>
      </c>
      <c r="T31" s="37">
        <f>SUMPRODUCT(LTA!J31:AN31,LTA!J$101:AN$101,LTA!J$103:AN$103)</f>
        <v>35.29</v>
      </c>
      <c r="U31" s="37">
        <f>SUMPRODUCT(LTA!J31:AN31,LTA!J$102:AN$102,LTA!J$103:AN$103)</f>
        <v>52.35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0.68</v>
      </c>
      <c r="AB31" s="75">
        <f>-STOA!N31</f>
        <v>-275.88</v>
      </c>
      <c r="AC31">
        <f t="shared" si="0"/>
        <v>13.645701443122231</v>
      </c>
      <c r="AD31">
        <f t="shared" si="1"/>
        <v>982.79289199994423</v>
      </c>
      <c r="AE31">
        <f>'IDT-1'!B31</f>
        <v>194.32300000000001</v>
      </c>
      <c r="AF31" s="24"/>
      <c r="AG31">
        <f t="shared" si="2"/>
        <v>1177.1158919999443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9.8876399999999993</v>
      </c>
      <c r="E32">
        <f>GT_NG!P32</f>
        <v>15.702528613255257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99.61449848710653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810.88481134087056</v>
      </c>
      <c r="P32" s="36">
        <v>89.09</v>
      </c>
      <c r="Q32" s="36">
        <v>32.555608308605343</v>
      </c>
      <c r="R32" s="38">
        <v>42.999999999999993</v>
      </c>
      <c r="S32" s="38">
        <v>0</v>
      </c>
      <c r="T32" s="37">
        <f>SUMPRODUCT(LTA!J32:AN32,LTA!J$101:AN$101,LTA!J$103:AN$103)</f>
        <v>52.36</v>
      </c>
      <c r="U32" s="37">
        <f>SUMPRODUCT(LTA!J32:AN32,LTA!J$102:AN$102,LTA!J$103:AN$103)</f>
        <v>52.35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0.68</v>
      </c>
      <c r="AB32" s="75">
        <f>-STOA!N32</f>
        <v>-275.88</v>
      </c>
      <c r="AC32">
        <f t="shared" si="0"/>
        <v>13.063198584221816</v>
      </c>
      <c r="AD32">
        <f t="shared" si="1"/>
        <v>917.18188816561565</v>
      </c>
      <c r="AE32">
        <f>'IDT-1'!B32</f>
        <v>154.935</v>
      </c>
      <c r="AF32" s="24"/>
      <c r="AG32">
        <f t="shared" si="2"/>
        <v>1072.1168881656156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9.8876399999999993</v>
      </c>
      <c r="E33">
        <f>GT_NG!P33</f>
        <v>15.702528613255257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785.37217421256651</v>
      </c>
      <c r="P33" s="36">
        <v>89.09</v>
      </c>
      <c r="Q33" s="36">
        <v>32.555608308605343</v>
      </c>
      <c r="R33" s="38">
        <v>45.5</v>
      </c>
      <c r="S33" s="38">
        <v>0</v>
      </c>
      <c r="T33" s="37">
        <f>SUMPRODUCT(LTA!J33:AN33,LTA!J$101:AN$101,LTA!J$103:AN$103)</f>
        <v>82.62</v>
      </c>
      <c r="U33" s="37">
        <f>SUMPRODUCT(LTA!J33:AN33,LTA!J$102:AN$102,LTA!J$103:AN$103)</f>
        <v>52.35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0.68</v>
      </c>
      <c r="AB33" s="75">
        <f>-STOA!N33</f>
        <v>-275.88</v>
      </c>
      <c r="AC33">
        <f t="shared" si="0"/>
        <v>12.98977801959191</v>
      </c>
      <c r="AD33">
        <f t="shared" si="1"/>
        <v>908.91206274957449</v>
      </c>
      <c r="AE33">
        <f>'IDT-1'!B33</f>
        <v>125.254</v>
      </c>
      <c r="AF33" s="24"/>
      <c r="AG33">
        <f t="shared" si="2"/>
        <v>1034.1660627495744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9.8876399999999993</v>
      </c>
      <c r="E34">
        <f>GT_NG!P34</f>
        <v>15.702528613255257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763.84314872285825</v>
      </c>
      <c r="P34" s="36">
        <v>89.09</v>
      </c>
      <c r="Q34" s="36">
        <v>32.555608308605343</v>
      </c>
      <c r="R34" s="38">
        <v>46</v>
      </c>
      <c r="S34" s="38">
        <v>0</v>
      </c>
      <c r="T34" s="37">
        <f>SUMPRODUCT(LTA!J34:AN34,LTA!J$101:AN$101,LTA!J$103:AN$103)</f>
        <v>124.63999999999999</v>
      </c>
      <c r="U34" s="37">
        <f>SUMPRODUCT(LTA!J34:AN34,LTA!J$102:AN$102,LTA!J$103:AN$103)</f>
        <v>51.38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0.68</v>
      </c>
      <c r="AB34" s="75">
        <f>-STOA!N34</f>
        <v>-275.88</v>
      </c>
      <c r="AC34">
        <f t="shared" si="0"/>
        <v>13.165962595282476</v>
      </c>
      <c r="AD34">
        <f t="shared" si="1"/>
        <v>928.75685268417544</v>
      </c>
      <c r="AE34">
        <f>'IDT-1'!B34</f>
        <v>128.435</v>
      </c>
      <c r="AF34" s="24"/>
      <c r="AG34">
        <f t="shared" si="2"/>
        <v>1057.1918526841755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9.8876399999999993</v>
      </c>
      <c r="E35">
        <f>GT_NG!P35</f>
        <v>15.681224378245425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734.21466684959125</v>
      </c>
      <c r="P35" s="36">
        <v>89.09</v>
      </c>
      <c r="Q35" s="36">
        <v>32.555608308605343</v>
      </c>
      <c r="R35" s="38">
        <v>47.5</v>
      </c>
      <c r="S35" s="38">
        <v>0</v>
      </c>
      <c r="T35" s="37">
        <f>SUMPRODUCT(LTA!J35:AN35,LTA!J$101:AN$101,LTA!J$103:AN$103)</f>
        <v>173.42</v>
      </c>
      <c r="U35" s="37">
        <f>SUMPRODUCT(LTA!J35:AN35,LTA!J$102:AN$102,LTA!J$103:AN$103)</f>
        <v>51.38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0.97</v>
      </c>
      <c r="AB35" s="75">
        <f>-STOA!N35</f>
        <v>-275.88</v>
      </c>
      <c r="AC35">
        <f t="shared" si="0"/>
        <v>13.350060477529642</v>
      </c>
      <c r="AD35">
        <f t="shared" si="1"/>
        <v>949.49296869365162</v>
      </c>
      <c r="AE35">
        <f>'IDT-1'!B35</f>
        <v>88</v>
      </c>
      <c r="AF35" s="24"/>
      <c r="AG35">
        <f t="shared" si="2"/>
        <v>1037.4929686936516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9.8876399999999993</v>
      </c>
      <c r="E36">
        <f>GT_NG!P36</f>
        <v>15.681224378245425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723.48729200510309</v>
      </c>
      <c r="P36" s="36">
        <v>89.09</v>
      </c>
      <c r="Q36" s="36">
        <v>32.555608308605343</v>
      </c>
      <c r="R36" s="38">
        <v>47.499999999999993</v>
      </c>
      <c r="S36" s="38">
        <v>0</v>
      </c>
      <c r="T36" s="37">
        <f>SUMPRODUCT(LTA!J36:AN36,LTA!J$101:AN$101,LTA!J$103:AN$103)</f>
        <v>219.49</v>
      </c>
      <c r="U36" s="37">
        <f>SUMPRODUCT(LTA!J36:AN36,LTA!J$102:AN$102,LTA!J$103:AN$103)</f>
        <v>51.38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0.97</v>
      </c>
      <c r="AB36" s="75">
        <f>-STOA!N36</f>
        <v>-275.88</v>
      </c>
      <c r="AC36">
        <f t="shared" si="0"/>
        <v>13.661075578898142</v>
      </c>
      <c r="AD36">
        <f t="shared" si="1"/>
        <v>984.52457874779486</v>
      </c>
      <c r="AE36">
        <f>'IDT-1'!B36</f>
        <v>109.932</v>
      </c>
      <c r="AF36" s="24"/>
      <c r="AG36">
        <f t="shared" si="2"/>
        <v>1094.4565787477948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9.8876399999999993</v>
      </c>
      <c r="E37">
        <f>GT_NG!P37</f>
        <v>15.681224378245425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756.17393033272776</v>
      </c>
      <c r="P37" s="36">
        <v>89.09</v>
      </c>
      <c r="Q37" s="36">
        <v>32.555608308605343</v>
      </c>
      <c r="R37" s="38">
        <v>47.5</v>
      </c>
      <c r="S37" s="38">
        <v>0</v>
      </c>
      <c r="T37" s="37">
        <f>SUMPRODUCT(LTA!J37:AN37,LTA!J$101:AN$101,LTA!J$103:AN$103)</f>
        <v>265.22000000000003</v>
      </c>
      <c r="U37" s="37">
        <f>SUMPRODUCT(LTA!J37:AN37,LTA!J$102:AN$102,LTA!J$103:AN$103)</f>
        <v>52.35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0.97</v>
      </c>
      <c r="AB37" s="75">
        <f>-STOA!N37</f>
        <v>-275.88</v>
      </c>
      <c r="AC37">
        <f t="shared" si="0"/>
        <v>14.35967799618124</v>
      </c>
      <c r="AD37">
        <f t="shared" si="1"/>
        <v>1063.2126146581363</v>
      </c>
      <c r="AE37">
        <f>'IDT-1'!B37</f>
        <v>137.61599999999999</v>
      </c>
      <c r="AF37" s="24"/>
      <c r="AG37">
        <f t="shared" si="2"/>
        <v>1200.8286146581363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9.8876399999999993</v>
      </c>
      <c r="E38">
        <f>GT_NG!P38</f>
        <v>15.681224378245425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745.36557067399758</v>
      </c>
      <c r="P38" s="36">
        <v>89.09</v>
      </c>
      <c r="Q38" s="36">
        <v>32.555608308605343</v>
      </c>
      <c r="R38" s="38">
        <v>47.5</v>
      </c>
      <c r="S38" s="38">
        <v>0</v>
      </c>
      <c r="T38" s="37">
        <f>SUMPRODUCT(LTA!J38:AN38,LTA!J$101:AN$101,LTA!J$103:AN$103)</f>
        <v>313.53999999999996</v>
      </c>
      <c r="U38" s="37">
        <f>SUMPRODUCT(LTA!J38:AN38,LTA!J$102:AN$102,LTA!J$103:AN$103)</f>
        <v>52.35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0.97</v>
      </c>
      <c r="AB38" s="75">
        <f>-STOA!N38</f>
        <v>-275.88</v>
      </c>
      <c r="AC38">
        <f t="shared" si="0"/>
        <v>14.689780431184413</v>
      </c>
      <c r="AD38">
        <f t="shared" si="1"/>
        <v>1100.3941525644032</v>
      </c>
      <c r="AE38">
        <f>'IDT-1'!B38</f>
        <v>182.75399999999999</v>
      </c>
      <c r="AF38" s="24"/>
      <c r="AG38">
        <f t="shared" si="2"/>
        <v>1283.1481525644031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9.8876399999999993</v>
      </c>
      <c r="E39">
        <f>GT_NG!P39</f>
        <v>15.556108226291336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745.0498707297204</v>
      </c>
      <c r="P39" s="36">
        <v>89.09</v>
      </c>
      <c r="Q39" s="36">
        <v>32.555608308605343</v>
      </c>
      <c r="R39" s="38">
        <v>47.5</v>
      </c>
      <c r="S39" s="38">
        <v>0</v>
      </c>
      <c r="T39" s="37">
        <f>SUMPRODUCT(LTA!J39:AN39,LTA!J$101:AN$101,LTA!J$103:AN$103)</f>
        <v>353.75</v>
      </c>
      <c r="U39" s="37">
        <f>SUMPRODUCT(LTA!J39:AN39,LTA!J$102:AN$102,LTA!J$103:AN$103)</f>
        <v>50.02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0.97</v>
      </c>
      <c r="AB39" s="75">
        <f>-STOA!N39</f>
        <v>-275.88</v>
      </c>
      <c r="AC39">
        <f t="shared" si="0"/>
        <v>15.01924524953758</v>
      </c>
      <c r="AD39">
        <f t="shared" si="1"/>
        <v>1137.5038716498188</v>
      </c>
      <c r="AE39">
        <f>'IDT-1'!B39</f>
        <v>174.333</v>
      </c>
      <c r="AF39" s="24"/>
      <c r="AG39">
        <f t="shared" si="2"/>
        <v>1311.8368716498189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9.8876399999999993</v>
      </c>
      <c r="E40">
        <f>GT_NG!P40</f>
        <v>15.556108226291336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728.30960865588668</v>
      </c>
      <c r="P40" s="36">
        <v>89.09</v>
      </c>
      <c r="Q40" s="36">
        <v>32.555608308605343</v>
      </c>
      <c r="R40" s="38">
        <v>47.5</v>
      </c>
      <c r="S40" s="38">
        <v>0</v>
      </c>
      <c r="T40" s="37">
        <f>SUMPRODUCT(LTA!J40:AN40,LTA!J$101:AN$101,LTA!J$103:AN$103)</f>
        <v>393.13</v>
      </c>
      <c r="U40" s="37">
        <f>SUMPRODUCT(LTA!J40:AN40,LTA!J$102:AN$102,LTA!J$103:AN$103)</f>
        <v>49.82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0.97</v>
      </c>
      <c r="AB40" s="75">
        <f>-STOA!N40</f>
        <v>-275.88</v>
      </c>
      <c r="AC40">
        <f t="shared" si="0"/>
        <v>15.216714943287844</v>
      </c>
      <c r="AD40">
        <f t="shared" si="1"/>
        <v>1159.7461398822345</v>
      </c>
      <c r="AE40">
        <f>'IDT-1'!B40</f>
        <v>158</v>
      </c>
      <c r="AF40" s="24"/>
      <c r="AG40">
        <f t="shared" si="2"/>
        <v>1317.7461398822345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9.8876399999999993</v>
      </c>
      <c r="E41">
        <f>GT_NG!P41</f>
        <v>15.556108226291336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720.64377574173272</v>
      </c>
      <c r="P41" s="36">
        <v>89.09</v>
      </c>
      <c r="Q41" s="36">
        <v>32.555608308605343</v>
      </c>
      <c r="R41" s="38">
        <v>47.5</v>
      </c>
      <c r="S41" s="38">
        <v>0</v>
      </c>
      <c r="T41" s="37">
        <f>SUMPRODUCT(LTA!J41:AN41,LTA!J$101:AN$101,LTA!J$103:AN$103)</f>
        <v>425.86</v>
      </c>
      <c r="U41" s="37">
        <f>SUMPRODUCT(LTA!J41:AN41,LTA!J$102:AN$102,LTA!J$103:AN$103)</f>
        <v>52.71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0.97</v>
      </c>
      <c r="AB41" s="75">
        <f>-STOA!N41</f>
        <v>-275.88</v>
      </c>
      <c r="AC41">
        <f t="shared" si="0"/>
        <v>15.46271161364329</v>
      </c>
      <c r="AD41">
        <f t="shared" si="1"/>
        <v>1187.4543102977252</v>
      </c>
      <c r="AE41">
        <f>'IDT-1'!B41</f>
        <v>133</v>
      </c>
      <c r="AF41" s="24"/>
      <c r="AG41">
        <f t="shared" si="2"/>
        <v>1320.4543102977252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9.8876399999999993</v>
      </c>
      <c r="E42">
        <f>GT_NG!P42</f>
        <v>15.139054386444384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700.8184058770629</v>
      </c>
      <c r="P42" s="36">
        <v>89.09</v>
      </c>
      <c r="Q42" s="36">
        <v>32.555608308605343</v>
      </c>
      <c r="R42" s="38">
        <v>47.5</v>
      </c>
      <c r="S42" s="38">
        <v>0</v>
      </c>
      <c r="T42" s="37">
        <f>SUMPRODUCT(LTA!J42:AN42,LTA!J$101:AN$101,LTA!J$103:AN$103)</f>
        <v>460.59</v>
      </c>
      <c r="U42" s="37">
        <f>SUMPRODUCT(LTA!J42:AN42,LTA!J$102:AN$102,LTA!J$103:AN$103)</f>
        <v>52.71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0.97</v>
      </c>
      <c r="AB42" s="75">
        <f>-STOA!N42</f>
        <v>-275.88</v>
      </c>
      <c r="AC42">
        <f t="shared" si="0"/>
        <v>15.590202285043542</v>
      </c>
      <c r="AD42">
        <f t="shared" si="1"/>
        <v>1201.8143959218085</v>
      </c>
      <c r="AE42">
        <f>'IDT-1'!B42</f>
        <v>113</v>
      </c>
      <c r="AF42" s="24"/>
      <c r="AG42">
        <f t="shared" si="2"/>
        <v>1314.8143959218085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9.8876399999999993</v>
      </c>
      <c r="E43">
        <f>GT_NG!P43</f>
        <v>15.139054386444384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685.35234758490355</v>
      </c>
      <c r="P43" s="36">
        <v>89.09</v>
      </c>
      <c r="Q43" s="36">
        <v>32.555608308605343</v>
      </c>
      <c r="R43" s="38">
        <v>47.5</v>
      </c>
      <c r="S43" s="38">
        <v>0</v>
      </c>
      <c r="T43" s="37">
        <f>SUMPRODUCT(LTA!J43:AN43,LTA!J$101:AN$101,LTA!J$103:AN$103)</f>
        <v>490.23</v>
      </c>
      <c r="U43" s="37">
        <f>SUMPRODUCT(LTA!J43:AN43,LTA!J$102:AN$102,LTA!J$103:AN$103)</f>
        <v>52.71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0.97</v>
      </c>
      <c r="AB43" s="75">
        <f>-STOA!N43</f>
        <v>-275.88</v>
      </c>
      <c r="AC43">
        <f t="shared" si="0"/>
        <v>15.714932972072539</v>
      </c>
      <c r="AD43">
        <f t="shared" si="1"/>
        <v>1215.86360694262</v>
      </c>
      <c r="AE43">
        <f>'IDT-1'!B43</f>
        <v>103</v>
      </c>
      <c r="AF43" s="24"/>
      <c r="AG43">
        <f t="shared" si="2"/>
        <v>1318.86360694262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9.8876399999999993</v>
      </c>
      <c r="E44">
        <f>GT_NG!P44</f>
        <v>15.139054386444384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678.3550417555972</v>
      </c>
      <c r="P44" s="36">
        <v>89.09</v>
      </c>
      <c r="Q44" s="36">
        <v>32.555608308605343</v>
      </c>
      <c r="R44" s="38">
        <v>47.5</v>
      </c>
      <c r="S44" s="38">
        <v>0</v>
      </c>
      <c r="T44" s="37">
        <f>SUMPRODUCT(LTA!J44:AN44,LTA!J$101:AN$101,LTA!J$103:AN$103)</f>
        <v>514.68000000000006</v>
      </c>
      <c r="U44" s="37">
        <f>SUMPRODUCT(LTA!J44:AN44,LTA!J$102:AN$102,LTA!J$103:AN$103)</f>
        <v>55.08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0.97</v>
      </c>
      <c r="AB44" s="75">
        <f>-STOA!N44</f>
        <v>-275.88</v>
      </c>
      <c r="AC44">
        <f t="shared" si="0"/>
        <v>15.889372680774642</v>
      </c>
      <c r="AD44">
        <f t="shared" si="1"/>
        <v>1235.5118614046114</v>
      </c>
      <c r="AE44">
        <f>'IDT-1'!B44</f>
        <v>98</v>
      </c>
      <c r="AF44" s="24"/>
      <c r="AG44">
        <f t="shared" si="2"/>
        <v>1333.5118614046114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9.8876399999999993</v>
      </c>
      <c r="E45">
        <f>GT_NG!P45</f>
        <v>15.107160909856781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678.3550417555972</v>
      </c>
      <c r="P45" s="36">
        <v>89.09</v>
      </c>
      <c r="Q45" s="36">
        <v>32.555608308605343</v>
      </c>
      <c r="R45" s="38">
        <v>47.5</v>
      </c>
      <c r="S45" s="38">
        <v>0</v>
      </c>
      <c r="T45" s="37">
        <f>SUMPRODUCT(LTA!J45:AN45,LTA!J$101:AN$101,LTA!J$103:AN$103)</f>
        <v>537.13</v>
      </c>
      <c r="U45" s="37">
        <f>SUMPRODUCT(LTA!J45:AN45,LTA!J$102:AN$102,LTA!J$103:AN$103)</f>
        <v>55.08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0.97</v>
      </c>
      <c r="AB45" s="75">
        <f>-STOA!N45</f>
        <v>-275.88</v>
      </c>
      <c r="AC45">
        <f t="shared" si="0"/>
        <v>16.086652018180672</v>
      </c>
      <c r="AD45">
        <f t="shared" si="1"/>
        <v>1257.7326885906177</v>
      </c>
      <c r="AE45">
        <f>'IDT-1'!B45</f>
        <v>93</v>
      </c>
      <c r="AF45" s="24"/>
      <c r="AG45">
        <f t="shared" si="2"/>
        <v>1350.7326885906177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9.8876399999999993</v>
      </c>
      <c r="E46">
        <f>GT_NG!P46</f>
        <v>14.690985678180287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672.76331017795269</v>
      </c>
      <c r="P46" s="36">
        <v>89.09</v>
      </c>
      <c r="Q46" s="36">
        <v>32.555608308605343</v>
      </c>
      <c r="R46" s="38">
        <v>47.5</v>
      </c>
      <c r="S46" s="38">
        <v>0</v>
      </c>
      <c r="T46" s="37">
        <f>SUMPRODUCT(LTA!J46:AN46,LTA!J$101:AN$101,LTA!J$103:AN$103)</f>
        <v>540.04</v>
      </c>
      <c r="U46" s="37">
        <f>SUMPRODUCT(LTA!J46:AN46,LTA!J$102:AN$102,LTA!J$103:AN$103)</f>
        <v>55.08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0.97</v>
      </c>
      <c r="AB46" s="75">
        <f>-STOA!N46</f>
        <v>-275.88</v>
      </c>
      <c r="AC46">
        <f t="shared" si="0"/>
        <v>16.059390438258646</v>
      </c>
      <c r="AD46">
        <f t="shared" si="1"/>
        <v>1254.6620433612188</v>
      </c>
      <c r="AE46">
        <f>'IDT-1'!B46</f>
        <v>83</v>
      </c>
      <c r="AF46" s="24"/>
      <c r="AG46">
        <f t="shared" si="2"/>
        <v>1337.6620433612188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9.8876399999999993</v>
      </c>
      <c r="E47">
        <f>GT_NG!P47</f>
        <v>14.690985678180287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665.18089171080385</v>
      </c>
      <c r="P47" s="36">
        <v>89.09</v>
      </c>
      <c r="Q47" s="36">
        <v>32.555608308605343</v>
      </c>
      <c r="R47" s="38">
        <v>47.5</v>
      </c>
      <c r="S47" s="38">
        <v>0</v>
      </c>
      <c r="T47" s="37">
        <f>SUMPRODUCT(LTA!J47:AN47,LTA!J$101:AN$101,LTA!J$103:AN$103)</f>
        <v>542.21</v>
      </c>
      <c r="U47" s="37">
        <f>SUMPRODUCT(LTA!J47:AN47,LTA!J$102:AN$102,LTA!J$103:AN$103)</f>
        <v>55.08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0.97</v>
      </c>
      <c r="AB47" s="75">
        <f>-STOA!N47</f>
        <v>-275.88</v>
      </c>
      <c r="AC47">
        <f t="shared" si="0"/>
        <v>16.011761155747738</v>
      </c>
      <c r="AD47">
        <f t="shared" si="1"/>
        <v>1249.297254176581</v>
      </c>
      <c r="AE47">
        <f>'IDT-1'!B47</f>
        <v>28</v>
      </c>
      <c r="AF47" s="24"/>
      <c r="AG47">
        <f t="shared" si="2"/>
        <v>1277.297254176581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9.8876399999999993</v>
      </c>
      <c r="E48">
        <f>GT_NG!P48</f>
        <v>14.690985678180287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663.75292784728913</v>
      </c>
      <c r="P48" s="36">
        <v>89.09</v>
      </c>
      <c r="Q48" s="36">
        <v>32.555608308605343</v>
      </c>
      <c r="R48" s="38">
        <v>47.5</v>
      </c>
      <c r="S48" s="38">
        <v>0</v>
      </c>
      <c r="T48" s="37">
        <f>SUMPRODUCT(LTA!J48:AN48,LTA!J$101:AN$101,LTA!J$103:AN$103)</f>
        <v>544.11</v>
      </c>
      <c r="U48" s="37">
        <f>SUMPRODUCT(LTA!J48:AN48,LTA!J$102:AN$102,LTA!J$103:AN$103)</f>
        <v>53.71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0.97</v>
      </c>
      <c r="AB48" s="75">
        <f>-STOA!N48</f>
        <v>-275.88</v>
      </c>
      <c r="AC48">
        <f t="shared" si="0"/>
        <v>16.00385907374881</v>
      </c>
      <c r="AD48">
        <f t="shared" si="1"/>
        <v>1248.4071923950653</v>
      </c>
      <c r="AE48">
        <f>'IDT-1'!B48</f>
        <v>28</v>
      </c>
      <c r="AF48" s="24"/>
      <c r="AG48">
        <f t="shared" si="2"/>
        <v>1276.4071923950653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9.8876399999999993</v>
      </c>
      <c r="E49">
        <f>GT_NG!P49</f>
        <v>14.591074523396879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663.50325187048918</v>
      </c>
      <c r="P49" s="36">
        <v>89.09</v>
      </c>
      <c r="Q49" s="36">
        <v>32.555608308605343</v>
      </c>
      <c r="R49" s="38">
        <v>47.5</v>
      </c>
      <c r="S49" s="38">
        <v>0</v>
      </c>
      <c r="T49" s="37">
        <f>SUMPRODUCT(LTA!J49:AN49,LTA!J$101:AN$101,LTA!J$103:AN$103)</f>
        <v>545.18000000000006</v>
      </c>
      <c r="U49" s="37">
        <f>SUMPRODUCT(LTA!J49:AN49,LTA!J$102:AN$102,LTA!J$103:AN$103)</f>
        <v>53.71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0.97</v>
      </c>
      <c r="AB49" s="75">
        <f>-STOA!N49</f>
        <v>-275.88</v>
      </c>
      <c r="AC49">
        <f t="shared" si="0"/>
        <v>16.010198706990874</v>
      </c>
      <c r="AD49">
        <f t="shared" si="1"/>
        <v>1249.1212656302398</v>
      </c>
      <c r="AE49">
        <f>'IDT-1'!B49</f>
        <v>28</v>
      </c>
      <c r="AF49" s="24"/>
      <c r="AG49">
        <f t="shared" si="2"/>
        <v>1277.1212656302398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9.8876399999999993</v>
      </c>
      <c r="E50">
        <f>GT_NG!P50</f>
        <v>14.591074523396879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663.50325187048918</v>
      </c>
      <c r="P50" s="36">
        <v>89.09</v>
      </c>
      <c r="Q50" s="36">
        <v>32.555608308605343</v>
      </c>
      <c r="R50" s="38">
        <v>47.5</v>
      </c>
      <c r="S50" s="38">
        <v>0</v>
      </c>
      <c r="T50" s="37">
        <f>SUMPRODUCT(LTA!J50:AN50,LTA!J$101:AN$101,LTA!J$103:AN$103)</f>
        <v>545.76</v>
      </c>
      <c r="U50" s="37">
        <f>SUMPRODUCT(LTA!J50:AN50,LTA!J$102:AN$102,LTA!J$103:AN$103)</f>
        <v>53.71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0.97</v>
      </c>
      <c r="AB50" s="75">
        <f>-STOA!N50</f>
        <v>-275.88</v>
      </c>
      <c r="AC50">
        <f t="shared" si="0"/>
        <v>16.015302706990873</v>
      </c>
      <c r="AD50">
        <f t="shared" si="1"/>
        <v>1249.6961616302397</v>
      </c>
      <c r="AE50">
        <f>'IDT-1'!B50</f>
        <v>28</v>
      </c>
      <c r="AF50" s="24"/>
      <c r="AG50">
        <f t="shared" si="2"/>
        <v>1277.6961616302397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9.8876399999999993</v>
      </c>
      <c r="E51">
        <f>GT_NG!P51</f>
        <v>14.177729636048525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666.49176425214876</v>
      </c>
      <c r="P51" s="36">
        <v>89.09</v>
      </c>
      <c r="Q51" s="36">
        <v>32.555608308605343</v>
      </c>
      <c r="R51" s="38">
        <v>47.5</v>
      </c>
      <c r="S51" s="38">
        <v>0</v>
      </c>
      <c r="T51" s="37">
        <f>SUMPRODUCT(LTA!J51:AN51,LTA!J$101:AN$101,LTA!J$103:AN$103)</f>
        <v>546.16000000000008</v>
      </c>
      <c r="U51" s="37">
        <f>SUMPRODUCT(LTA!J51:AN51,LTA!J$102:AN$102,LTA!J$103:AN$103)</f>
        <v>53.71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0.97</v>
      </c>
      <c r="AB51" s="75">
        <f>-STOA!N51</f>
        <v>-275.88</v>
      </c>
      <c r="AC51">
        <f t="shared" si="0"/>
        <v>16.041484180940813</v>
      </c>
      <c r="AD51">
        <f t="shared" si="1"/>
        <v>1252.6451476506011</v>
      </c>
      <c r="AE51">
        <f>'IDT-1'!B51</f>
        <v>23</v>
      </c>
      <c r="AF51" s="24"/>
      <c r="AG51">
        <f t="shared" si="2"/>
        <v>1275.6451476506011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9.8876399999999993</v>
      </c>
      <c r="E52">
        <f>GT_NG!P52</f>
        <v>14.177729636048525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666.49176425214876</v>
      </c>
      <c r="P52" s="36">
        <v>89.09</v>
      </c>
      <c r="Q52" s="36">
        <v>32.555608308605343</v>
      </c>
      <c r="R52" s="38">
        <v>47.5</v>
      </c>
      <c r="S52" s="38">
        <v>0</v>
      </c>
      <c r="T52" s="37">
        <f>SUMPRODUCT(LTA!J52:AN52,LTA!J$101:AN$101,LTA!J$103:AN$103)</f>
        <v>545.82000000000005</v>
      </c>
      <c r="U52" s="37">
        <f>SUMPRODUCT(LTA!J52:AN52,LTA!J$102:AN$102,LTA!J$103:AN$103)</f>
        <v>54.68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0.97</v>
      </c>
      <c r="AB52" s="75">
        <f>-STOA!N52</f>
        <v>-275.88</v>
      </c>
      <c r="AC52">
        <f t="shared" si="0"/>
        <v>16.047028180940814</v>
      </c>
      <c r="AD52">
        <f t="shared" si="1"/>
        <v>1253.2696036506013</v>
      </c>
      <c r="AE52">
        <f>'IDT-1'!B52</f>
        <v>18</v>
      </c>
      <c r="AF52" s="24"/>
      <c r="AG52">
        <f t="shared" si="2"/>
        <v>1271.2696036506013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9.8876399999999993</v>
      </c>
      <c r="E53">
        <f>GT_NG!P53</f>
        <v>14.177729636048525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666.49172157493479</v>
      </c>
      <c r="P53" s="36">
        <v>89.09</v>
      </c>
      <c r="Q53" s="36">
        <v>32.555608308605343</v>
      </c>
      <c r="R53" s="38">
        <v>47.5</v>
      </c>
      <c r="S53" s="38">
        <v>0</v>
      </c>
      <c r="T53" s="37">
        <f>SUMPRODUCT(LTA!J53:AN53,LTA!J$101:AN$101,LTA!J$103:AN$103)</f>
        <v>546.04</v>
      </c>
      <c r="U53" s="37">
        <f>SUMPRODUCT(LTA!J53:AN53,LTA!J$102:AN$102,LTA!J$103:AN$103)</f>
        <v>54.68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0.97</v>
      </c>
      <c r="AB53" s="75">
        <f>-STOA!N53</f>
        <v>-275.88</v>
      </c>
      <c r="AC53">
        <f t="shared" si="0"/>
        <v>16.04896380538133</v>
      </c>
      <c r="AD53">
        <f t="shared" si="1"/>
        <v>1253.4876253489465</v>
      </c>
      <c r="AE53">
        <f>'IDT-1'!B53</f>
        <v>0</v>
      </c>
      <c r="AF53" s="24"/>
      <c r="AG53">
        <f t="shared" si="2"/>
        <v>1253.4876253489465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9.8876399999999993</v>
      </c>
      <c r="E54">
        <f>GT_NG!P54</f>
        <v>14.177729636048525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666.49143009062584</v>
      </c>
      <c r="P54" s="36">
        <v>89.09</v>
      </c>
      <c r="Q54" s="36">
        <v>32.555608308605343</v>
      </c>
      <c r="R54" s="38">
        <v>47.5</v>
      </c>
      <c r="S54" s="38">
        <v>0</v>
      </c>
      <c r="T54" s="37">
        <f>SUMPRODUCT(LTA!J54:AN54,LTA!J$101:AN$101,LTA!J$103:AN$103)</f>
        <v>545.38</v>
      </c>
      <c r="U54" s="37">
        <f>SUMPRODUCT(LTA!J54:AN54,LTA!J$102:AN$102,LTA!J$103:AN$103)</f>
        <v>54.68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0.97</v>
      </c>
      <c r="AB54" s="75">
        <f>-STOA!N54</f>
        <v>-275.88</v>
      </c>
      <c r="AC54">
        <f t="shared" si="0"/>
        <v>16.043153240319413</v>
      </c>
      <c r="AD54">
        <f t="shared" si="1"/>
        <v>1252.8331444296996</v>
      </c>
      <c r="AE54">
        <f>'IDT-1'!B54</f>
        <v>0</v>
      </c>
      <c r="AF54" s="24"/>
      <c r="AG54">
        <f t="shared" si="2"/>
        <v>1252.8331444296996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9.8876399999999993</v>
      </c>
      <c r="E55">
        <f>GT_NG!P55</f>
        <v>14.177729636048525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663.50618904566443</v>
      </c>
      <c r="P55" s="36">
        <v>89.09</v>
      </c>
      <c r="Q55" s="36">
        <v>32.559999999999995</v>
      </c>
      <c r="R55" s="38">
        <v>47.5</v>
      </c>
      <c r="S55" s="38">
        <v>0</v>
      </c>
      <c r="T55" s="37">
        <f>SUMPRODUCT(LTA!J55:AN55,LTA!J$101:AN$101,LTA!J$103:AN$103)</f>
        <v>546.49</v>
      </c>
      <c r="U55" s="37">
        <f>SUMPRODUCT(LTA!J55:AN55,LTA!J$102:AN$102,LTA!J$103:AN$103)</f>
        <v>54.28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0.97</v>
      </c>
      <c r="AB55" s="75">
        <f>-STOA!N55</f>
        <v>-275.88</v>
      </c>
      <c r="AC55">
        <f t="shared" si="0"/>
        <v>16.023169766008024</v>
      </c>
      <c r="AD55">
        <f t="shared" si="1"/>
        <v>1250.582278550444</v>
      </c>
      <c r="AE55">
        <f>'IDT-1'!B55</f>
        <v>0</v>
      </c>
      <c r="AF55" s="24"/>
      <c r="AG55">
        <f t="shared" si="2"/>
        <v>1250.582278550444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9.8876399999999993</v>
      </c>
      <c r="E56">
        <f>GT_NG!P56</f>
        <v>14.177729636048525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663.50618904566443</v>
      </c>
      <c r="P56" s="36">
        <v>89.09</v>
      </c>
      <c r="Q56" s="36">
        <v>32.559999999999995</v>
      </c>
      <c r="R56" s="38">
        <v>47.5</v>
      </c>
      <c r="S56" s="38">
        <v>0</v>
      </c>
      <c r="T56" s="37">
        <f>SUMPRODUCT(LTA!J56:AN56,LTA!J$101:AN$101,LTA!J$103:AN$103)</f>
        <v>545.05000000000007</v>
      </c>
      <c r="U56" s="37">
        <f>SUMPRODUCT(LTA!J56:AN56,LTA!J$102:AN$102,LTA!J$103:AN$103)</f>
        <v>54.28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0.97</v>
      </c>
      <c r="AB56" s="75">
        <f>-STOA!N56</f>
        <v>-275.88</v>
      </c>
      <c r="AC56">
        <f t="shared" si="0"/>
        <v>16.010497766008026</v>
      </c>
      <c r="AD56">
        <f t="shared" si="1"/>
        <v>1249.154950550444</v>
      </c>
      <c r="AE56">
        <f>'IDT-1'!B56</f>
        <v>6</v>
      </c>
      <c r="AF56" s="24"/>
      <c r="AG56">
        <f t="shared" si="2"/>
        <v>1255.154950550444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9.8876399999999993</v>
      </c>
      <c r="E57">
        <f>GT_NG!P57</f>
        <v>14.177729636048525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666.27151425089403</v>
      </c>
      <c r="P57" s="36">
        <v>89.09</v>
      </c>
      <c r="Q57" s="36">
        <v>32.555608308605343</v>
      </c>
      <c r="R57" s="38">
        <v>47.5</v>
      </c>
      <c r="S57" s="38">
        <v>0</v>
      </c>
      <c r="T57" s="37">
        <f>SUMPRODUCT(LTA!J57:AN57,LTA!J$101:AN$101,LTA!J$103:AN$103)</f>
        <v>543.09</v>
      </c>
      <c r="U57" s="37">
        <f>SUMPRODUCT(LTA!J57:AN57,LTA!J$102:AN$102,LTA!J$103:AN$103)</f>
        <v>54.28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0.97</v>
      </c>
      <c r="AB57" s="75">
        <f>-STOA!N57</f>
        <v>-275.88</v>
      </c>
      <c r="AC57">
        <f t="shared" si="0"/>
        <v>16.017545980929771</v>
      </c>
      <c r="AD57">
        <f t="shared" si="1"/>
        <v>1249.9488358493572</v>
      </c>
      <c r="AE57">
        <f>'IDT-1'!B57</f>
        <v>1</v>
      </c>
      <c r="AF57" s="24"/>
      <c r="AG57">
        <f t="shared" si="2"/>
        <v>1250.9488358493572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9.8876399999999993</v>
      </c>
      <c r="E58">
        <f>GT_NG!P58</f>
        <v>14.177729636048525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666.26889658094228</v>
      </c>
      <c r="P58" s="36">
        <v>89.09</v>
      </c>
      <c r="Q58" s="36">
        <v>32.555608308605343</v>
      </c>
      <c r="R58" s="38">
        <v>47.5</v>
      </c>
      <c r="S58" s="38">
        <v>0</v>
      </c>
      <c r="T58" s="37">
        <f>SUMPRODUCT(LTA!J58:AN58,LTA!J$101:AN$101,LTA!J$103:AN$103)</f>
        <v>541.55999999999995</v>
      </c>
      <c r="U58" s="37">
        <f>SUMPRODUCT(LTA!J58:AN58,LTA!J$102:AN$102,LTA!J$103:AN$103)</f>
        <v>54.68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0.97</v>
      </c>
      <c r="AB58" s="75">
        <f>-STOA!N58</f>
        <v>-275.88</v>
      </c>
      <c r="AC58">
        <f t="shared" si="0"/>
        <v>16.007578945434197</v>
      </c>
      <c r="AD58">
        <f t="shared" si="1"/>
        <v>1248.826185214901</v>
      </c>
      <c r="AE58">
        <f>'IDT-1'!B58</f>
        <v>1</v>
      </c>
      <c r="AF58" s="24"/>
      <c r="AG58">
        <f t="shared" si="2"/>
        <v>1249.826185214901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9.8876399999999993</v>
      </c>
      <c r="E59">
        <f>GT_NG!P59</f>
        <v>14.177729636048525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663.86602444412188</v>
      </c>
      <c r="P59" s="36">
        <v>107.42548309788094</v>
      </c>
      <c r="Q59" s="36">
        <v>32.555608308605343</v>
      </c>
      <c r="R59" s="38">
        <v>47.5</v>
      </c>
      <c r="S59" s="38">
        <v>0</v>
      </c>
      <c r="T59" s="37">
        <f>SUMPRODUCT(LTA!J59:AN59,LTA!J$101:AN$101,LTA!J$103:AN$103)</f>
        <v>526.42999999999995</v>
      </c>
      <c r="U59" s="37">
        <f>SUMPRODUCT(LTA!J59:AN59,LTA!J$102:AN$102,LTA!J$103:AN$103)</f>
        <v>54.68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0.97</v>
      </c>
      <c r="AB59" s="75">
        <f>-STOA!N59</f>
        <v>-275.88</v>
      </c>
      <c r="AC59">
        <f t="shared" si="0"/>
        <v>16.014641921891528</v>
      </c>
      <c r="AD59">
        <f t="shared" si="1"/>
        <v>1249.6217331995042</v>
      </c>
      <c r="AE59">
        <f>'IDT-1'!B59</f>
        <v>0</v>
      </c>
      <c r="AF59" s="24"/>
      <c r="AG59">
        <f t="shared" si="2"/>
        <v>1249.6217331995042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9.8876399999999993</v>
      </c>
      <c r="E60">
        <f>GT_NG!P60</f>
        <v>14.177729636048525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663.86895722472502</v>
      </c>
      <c r="P60" s="36">
        <v>107.42548309788094</v>
      </c>
      <c r="Q60" s="36">
        <v>32.555608308605343</v>
      </c>
      <c r="R60" s="38">
        <v>47.5</v>
      </c>
      <c r="S60" s="38">
        <v>0</v>
      </c>
      <c r="T60" s="37">
        <f>SUMPRODUCT(LTA!J60:AN60,LTA!J$101:AN$101,LTA!J$103:AN$103)</f>
        <v>505.22999999999996</v>
      </c>
      <c r="U60" s="37">
        <f>SUMPRODUCT(LTA!J60:AN60,LTA!J$102:AN$102,LTA!J$103:AN$103)</f>
        <v>55.65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0.97</v>
      </c>
      <c r="AB60" s="75">
        <f>-STOA!N60</f>
        <v>-275.88</v>
      </c>
      <c r="AC60">
        <f t="shared" si="0"/>
        <v>15.836643730360837</v>
      </c>
      <c r="AD60">
        <f t="shared" si="1"/>
        <v>1229.5726641716381</v>
      </c>
      <c r="AE60">
        <f>'IDT-1'!B60</f>
        <v>63</v>
      </c>
      <c r="AF60" s="24"/>
      <c r="AG60">
        <f t="shared" si="2"/>
        <v>1292.5726641716381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11.180960000000001</v>
      </c>
      <c r="E61">
        <f>GT_NG!P61</f>
        <v>14.177729636048525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79.426372562451462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672.7301772877189</v>
      </c>
      <c r="P61" s="36">
        <v>89.09</v>
      </c>
      <c r="Q61" s="36">
        <v>32.555608308605343</v>
      </c>
      <c r="R61" s="38">
        <v>47.5</v>
      </c>
      <c r="S61" s="38">
        <v>0</v>
      </c>
      <c r="T61" s="37">
        <f>SUMPRODUCT(LTA!J61:AN61,LTA!J$101:AN$101,LTA!J$103:AN$103)</f>
        <v>462.23</v>
      </c>
      <c r="U61" s="37">
        <f>SUMPRODUCT(LTA!J61:AN61,LTA!J$102:AN$102,LTA!J$103:AN$103)</f>
        <v>55.65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0.97</v>
      </c>
      <c r="AB61" s="75">
        <f>-STOA!N61</f>
        <v>-275.88</v>
      </c>
      <c r="AC61">
        <f t="shared" si="0"/>
        <v>15.345793281417702</v>
      </c>
      <c r="AD61">
        <f t="shared" si="1"/>
        <v>1174.285054513407</v>
      </c>
      <c r="AE61">
        <f>'IDT-1'!B61</f>
        <v>48</v>
      </c>
      <c r="AF61" s="24"/>
      <c r="AG61">
        <f t="shared" si="2"/>
        <v>1222.285054513407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11.180960000000001</v>
      </c>
      <c r="E62">
        <f>GT_NG!P62</f>
        <v>13.422948870392389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79.426372562451462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683.18309461150693</v>
      </c>
      <c r="P62" s="36">
        <v>89.09</v>
      </c>
      <c r="Q62" s="36">
        <v>32.555608308605343</v>
      </c>
      <c r="R62" s="38">
        <v>47.5</v>
      </c>
      <c r="S62" s="38">
        <v>0</v>
      </c>
      <c r="T62" s="37">
        <f>SUMPRODUCT(LTA!J62:AN62,LTA!J$101:AN$101,LTA!J$103:AN$103)</f>
        <v>433.15</v>
      </c>
      <c r="U62" s="37">
        <f>SUMPRODUCT(LTA!J62:AN62,LTA!J$102:AN$102,LTA!J$103:AN$103)</f>
        <v>55.65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0.97</v>
      </c>
      <c r="AB62" s="75">
        <f>-STOA!N62</f>
        <v>-275.88</v>
      </c>
      <c r="AC62">
        <f t="shared" si="0"/>
        <v>15.175232883129262</v>
      </c>
      <c r="AD62">
        <f t="shared" si="1"/>
        <v>1155.0737514698269</v>
      </c>
      <c r="AE62">
        <f>'IDT-1'!B62</f>
        <v>33</v>
      </c>
      <c r="AF62" s="24"/>
      <c r="AG62">
        <f t="shared" si="2"/>
        <v>1188.0737514698269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11.180960000000001</v>
      </c>
      <c r="E63">
        <f>GT_NG!P63</f>
        <v>13.422948870392389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79.426372562451462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674.33664266734627</v>
      </c>
      <c r="P63" s="36">
        <v>89.09</v>
      </c>
      <c r="Q63" s="36">
        <v>32.555608308605343</v>
      </c>
      <c r="R63" s="38">
        <v>47.5</v>
      </c>
      <c r="S63" s="38">
        <v>0</v>
      </c>
      <c r="T63" s="37">
        <f>SUMPRODUCT(LTA!J63:AN63,LTA!J$101:AN$101,LTA!J$103:AN$103)</f>
        <v>396.64</v>
      </c>
      <c r="U63" s="37">
        <f>SUMPRODUCT(LTA!J63:AN63,LTA!J$102:AN$102,LTA!J$103:AN$103)</f>
        <v>56.58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0.97</v>
      </c>
      <c r="AB63" s="75">
        <f>-STOA!N63</f>
        <v>-275.88</v>
      </c>
      <c r="AC63">
        <f t="shared" si="0"/>
        <v>14.784280106020645</v>
      </c>
      <c r="AD63">
        <f t="shared" si="1"/>
        <v>1111.0382523027747</v>
      </c>
      <c r="AE63">
        <f>'IDT-1'!B63</f>
        <v>68</v>
      </c>
      <c r="AF63" s="24"/>
      <c r="AG63">
        <f t="shared" si="2"/>
        <v>1179.0382523027747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11.180960000000001</v>
      </c>
      <c r="E64">
        <f>GT_NG!P64</f>
        <v>13.422948870392389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99.61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671.56790477834625</v>
      </c>
      <c r="P64" s="36">
        <v>89.09</v>
      </c>
      <c r="Q64" s="36">
        <v>32.555608308605343</v>
      </c>
      <c r="R64" s="38">
        <v>47.5</v>
      </c>
      <c r="S64" s="38">
        <v>0</v>
      </c>
      <c r="T64" s="37">
        <f>SUMPRODUCT(LTA!J64:AN64,LTA!J$101:AN$101,LTA!J$103:AN$103)</f>
        <v>363.34</v>
      </c>
      <c r="U64" s="37">
        <f>SUMPRODUCT(LTA!J64:AN64,LTA!J$102:AN$102,LTA!J$103:AN$103)</f>
        <v>57.04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0.97</v>
      </c>
      <c r="AB64" s="75">
        <f>-STOA!N64</f>
        <v>-275.88</v>
      </c>
      <c r="AC64">
        <f t="shared" si="0"/>
        <v>14.648539134047873</v>
      </c>
      <c r="AD64">
        <f t="shared" si="1"/>
        <v>1095.7488828232958</v>
      </c>
      <c r="AE64">
        <f>'IDT-1'!B64</f>
        <v>53</v>
      </c>
      <c r="AF64" s="24"/>
      <c r="AG64">
        <f t="shared" si="2"/>
        <v>1148.7488828232958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10.09624</v>
      </c>
      <c r="E65">
        <f>GT_NG!P65</f>
        <v>13.422948870392389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681.53589269920644</v>
      </c>
      <c r="P65" s="36">
        <v>89.09</v>
      </c>
      <c r="Q65" s="36">
        <v>32.555608308605343</v>
      </c>
      <c r="R65" s="38">
        <v>47.5</v>
      </c>
      <c r="S65" s="38">
        <v>0</v>
      </c>
      <c r="T65" s="37">
        <f>SUMPRODUCT(LTA!J65:AN65,LTA!J$101:AN$101,LTA!J$103:AN$103)</f>
        <v>310.65999999999997</v>
      </c>
      <c r="U65" s="37">
        <f>SUMPRODUCT(LTA!J65:AN65,LTA!J$102:AN$102,LTA!J$103:AN$103)</f>
        <v>57.3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0.97</v>
      </c>
      <c r="AB65" s="75">
        <f>-STOA!N65</f>
        <v>-275.88</v>
      </c>
      <c r="AC65">
        <f t="shared" si="0"/>
        <v>14.265415891751442</v>
      </c>
      <c r="AD65">
        <f t="shared" si="1"/>
        <v>1052.5952739864526</v>
      </c>
      <c r="AE65">
        <f>'IDT-1'!B65</f>
        <v>33</v>
      </c>
      <c r="AF65" s="24"/>
      <c r="AG65">
        <f t="shared" si="2"/>
        <v>1085.5952739864526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10.09624</v>
      </c>
      <c r="E66">
        <f>GT_NG!P66</f>
        <v>13.422948870392389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681.53589269920644</v>
      </c>
      <c r="P66" s="36">
        <v>89.09</v>
      </c>
      <c r="Q66" s="36">
        <v>32.555608308605343</v>
      </c>
      <c r="R66" s="38">
        <v>47.5</v>
      </c>
      <c r="S66" s="38">
        <v>0</v>
      </c>
      <c r="T66" s="37">
        <f>SUMPRODUCT(LTA!J66:AN66,LTA!J$101:AN$101,LTA!J$103:AN$103)</f>
        <v>270.82</v>
      </c>
      <c r="U66" s="37">
        <f>SUMPRODUCT(LTA!J66:AN66,LTA!J$102:AN$102,LTA!J$103:AN$103)</f>
        <v>57.44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0.97</v>
      </c>
      <c r="AB66" s="75">
        <f>-STOA!N66</f>
        <v>-275.88</v>
      </c>
      <c r="AC66">
        <f t="shared" si="0"/>
        <v>13.916055891751444</v>
      </c>
      <c r="AD66">
        <f t="shared" si="1"/>
        <v>1013.2446339864529</v>
      </c>
      <c r="AE66">
        <f>'IDT-1'!B66</f>
        <v>54</v>
      </c>
      <c r="AF66" s="24"/>
      <c r="AG66">
        <f t="shared" si="2"/>
        <v>1067.2446339864528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10.09624</v>
      </c>
      <c r="E67">
        <f>GT_NG!P67</f>
        <v>13.422948870392389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707.29501400977574</v>
      </c>
      <c r="P67" s="36">
        <v>89.09</v>
      </c>
      <c r="Q67" s="36">
        <v>32.555608308605343</v>
      </c>
      <c r="R67" s="38">
        <v>47.5</v>
      </c>
      <c r="S67" s="38">
        <v>0</v>
      </c>
      <c r="T67" s="37">
        <f>SUMPRODUCT(LTA!J67:AN67,LTA!J$101:AN$101,LTA!J$103:AN$103)</f>
        <v>229.01</v>
      </c>
      <c r="U67" s="37">
        <f>SUMPRODUCT(LTA!J67:AN67,LTA!J$102:AN$102,LTA!J$103:AN$103)</f>
        <v>57.64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0.87</v>
      </c>
      <c r="AB67" s="75">
        <f>-STOA!N67</f>
        <v>-275.88</v>
      </c>
      <c r="AC67">
        <f t="shared" si="0"/>
        <v>13.775688159284453</v>
      </c>
      <c r="AD67">
        <f t="shared" si="1"/>
        <v>997.434123029489</v>
      </c>
      <c r="AE67">
        <f>'IDT-1'!B67</f>
        <v>40</v>
      </c>
      <c r="AF67" s="24"/>
      <c r="AG67">
        <f t="shared" si="2"/>
        <v>1037.434123029489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10.09624</v>
      </c>
      <c r="E68">
        <f>GT_NG!P68</f>
        <v>13.422948870392389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689.24993386242636</v>
      </c>
      <c r="P68" s="36">
        <v>89.09</v>
      </c>
      <c r="Q68" s="36">
        <v>32.555608308605343</v>
      </c>
      <c r="R68" s="38">
        <v>47.5</v>
      </c>
      <c r="S68" s="38">
        <v>0</v>
      </c>
      <c r="T68" s="37">
        <f>SUMPRODUCT(LTA!J68:AN68,LTA!J$101:AN$101,LTA!J$103:AN$103)</f>
        <v>190.21999999999997</v>
      </c>
      <c r="U68" s="37">
        <f>SUMPRODUCT(LTA!J68:AN68,LTA!J$102:AN$102,LTA!J$103:AN$103)</f>
        <v>58.04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0.87</v>
      </c>
      <c r="AB68" s="75">
        <f>-STOA!N68</f>
        <v>-275.88</v>
      </c>
      <c r="AC68">
        <f t="shared" ref="AC68:AC98" si="3">SUMIF(B68:AB68,"&gt;0")*$AC$2-SUMIF(B68:AB68,"&lt;0")*($AC$2/(1-$AC$2))+SUMIF(AI68:AR68,"&gt;0")*$AC$2-SUMIF(AI68:AR68,"&lt;0")*($AC$2/(1-$AC$2))</f>
        <v>13.279059453987777</v>
      </c>
      <c r="AD68">
        <f t="shared" ref="AD68:AD98" si="4">SUM(B68:AB68,AI68:AR68)-AC68</f>
        <v>941.49567158743616</v>
      </c>
      <c r="AE68">
        <f>'IDT-1'!B68</f>
        <v>15</v>
      </c>
      <c r="AF68" s="24"/>
      <c r="AG68">
        <f t="shared" ref="AG68:AG98" si="5">SUM(AD68:AF68)+AT68</f>
        <v>956.49567158743616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10.09624</v>
      </c>
      <c r="E69">
        <f>GT_NG!P69</f>
        <v>13.422948870392389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144.72999999999999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791.14963675354443</v>
      </c>
      <c r="P69" s="36">
        <v>89.09</v>
      </c>
      <c r="Q69" s="36">
        <v>32.555608308605343</v>
      </c>
      <c r="R69" s="38">
        <v>42.22999999999999</v>
      </c>
      <c r="S69" s="38">
        <v>0</v>
      </c>
      <c r="T69" s="37">
        <f>SUMPRODUCT(LTA!J69:AN69,LTA!J$101:AN$101,LTA!J$103:AN$103)</f>
        <v>148.55000000000001</v>
      </c>
      <c r="U69" s="37">
        <f>SUMPRODUCT(LTA!J69:AN69,LTA!J$102:AN$102,LTA!J$103:AN$103)</f>
        <v>59.5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0.87</v>
      </c>
      <c r="AB69" s="75">
        <f>-STOA!N69</f>
        <v>-275.88</v>
      </c>
      <c r="AC69">
        <f t="shared" si="3"/>
        <v>14.172608839429614</v>
      </c>
      <c r="AD69">
        <f t="shared" si="4"/>
        <v>1042.1418250931122</v>
      </c>
      <c r="AE69">
        <f>'IDT-1'!B69</f>
        <v>0</v>
      </c>
      <c r="AF69" s="24"/>
      <c r="AG69">
        <f t="shared" si="5"/>
        <v>1042.1418250931122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10.09624</v>
      </c>
      <c r="E70">
        <f>GT_NG!P70</f>
        <v>13.422948870392389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144.72999999999999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791.78022048338153</v>
      </c>
      <c r="P70" s="36">
        <v>89.09</v>
      </c>
      <c r="Q70" s="36">
        <v>32.555608308605343</v>
      </c>
      <c r="R70" s="38">
        <v>26.360000000000003</v>
      </c>
      <c r="S70" s="38">
        <v>0</v>
      </c>
      <c r="T70" s="37">
        <f>SUMPRODUCT(LTA!J70:AN70,LTA!J$101:AN$101,LTA!J$103:AN$103)</f>
        <v>114.05</v>
      </c>
      <c r="U70" s="37">
        <f>SUMPRODUCT(LTA!J70:AN70,LTA!J$102:AN$102,LTA!J$103:AN$103)</f>
        <v>58.9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0.87</v>
      </c>
      <c r="AB70" s="75">
        <f>-STOA!N70</f>
        <v>-275.88</v>
      </c>
      <c r="AC70">
        <f t="shared" si="3"/>
        <v>13.729621976252179</v>
      </c>
      <c r="AD70">
        <f t="shared" si="4"/>
        <v>992.24539568612681</v>
      </c>
      <c r="AE70">
        <f>'IDT-1'!B70</f>
        <v>0</v>
      </c>
      <c r="AF70" s="24"/>
      <c r="AG70">
        <f t="shared" si="5"/>
        <v>992.24539568612681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10.09624</v>
      </c>
      <c r="E71">
        <f>GT_NG!P71</f>
        <v>13.422948870392389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140.85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784.23959112380874</v>
      </c>
      <c r="P71" s="36">
        <v>89.09</v>
      </c>
      <c r="Q71" s="36">
        <v>32.555608308605343</v>
      </c>
      <c r="R71" s="38">
        <v>9.33</v>
      </c>
      <c r="S71" s="38">
        <v>0</v>
      </c>
      <c r="T71" s="37">
        <f>SUMPRODUCT(LTA!J71:AN71,LTA!J$101:AN$101,LTA!J$103:AN$103)</f>
        <v>88.64</v>
      </c>
      <c r="U71" s="37">
        <f>SUMPRODUCT(LTA!J71:AN71,LTA!J$102:AN$102,LTA!J$103:AN$103)</f>
        <v>59.629999999999995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0.77</v>
      </c>
      <c r="AB71" s="75">
        <f>-STOA!N71</f>
        <v>-275.88</v>
      </c>
      <c r="AC71">
        <f t="shared" si="3"/>
        <v>13.261192437887942</v>
      </c>
      <c r="AD71">
        <f t="shared" si="4"/>
        <v>939.48319586491846</v>
      </c>
      <c r="AE71">
        <f>'IDT-1'!B71</f>
        <v>0</v>
      </c>
      <c r="AF71" s="24"/>
      <c r="AG71">
        <f t="shared" si="5"/>
        <v>939.48319586491846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10.09624</v>
      </c>
      <c r="E72">
        <f>GT_NG!P72</f>
        <v>13.422948870392389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140.85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797.35176324647398</v>
      </c>
      <c r="P72" s="36">
        <v>89.09</v>
      </c>
      <c r="Q72" s="36">
        <v>32.555608308605343</v>
      </c>
      <c r="R72" s="38">
        <v>4.32</v>
      </c>
      <c r="S72" s="38">
        <v>0</v>
      </c>
      <c r="T72" s="37">
        <f>SUMPRODUCT(LTA!J72:AN72,LTA!J$101:AN$101,LTA!J$103:AN$103)</f>
        <v>64.930000000000007</v>
      </c>
      <c r="U72" s="37">
        <f>SUMPRODUCT(LTA!J72:AN72,LTA!J$102:AN$102,LTA!J$103:AN$103)</f>
        <v>59.47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0.77</v>
      </c>
      <c r="AB72" s="75">
        <f>-STOA!N72</f>
        <v>-275.88</v>
      </c>
      <c r="AC72">
        <f t="shared" si="3"/>
        <v>13.122435552567396</v>
      </c>
      <c r="AD72">
        <f t="shared" si="4"/>
        <v>923.85412487290421</v>
      </c>
      <c r="AE72">
        <f>'IDT-1'!B72</f>
        <v>0</v>
      </c>
      <c r="AF72" s="24"/>
      <c r="AG72">
        <f t="shared" si="5"/>
        <v>923.85412487290421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10.09624</v>
      </c>
      <c r="E73">
        <f>GT_NG!P73</f>
        <v>13.422948870392389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140.85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815.94729269148604</v>
      </c>
      <c r="P73" s="36">
        <v>89.09</v>
      </c>
      <c r="Q73" s="36">
        <v>32.555608308605343</v>
      </c>
      <c r="R73" s="38">
        <v>0.53</v>
      </c>
      <c r="S73" s="38">
        <v>0</v>
      </c>
      <c r="T73" s="37">
        <f>SUMPRODUCT(LTA!J73:AN73,LTA!J$101:AN$101,LTA!J$103:AN$103)</f>
        <v>40.39</v>
      </c>
      <c r="U73" s="37">
        <f>SUMPRODUCT(LTA!J73:AN73,LTA!J$102:AN$102,LTA!J$103:AN$103)</f>
        <v>59.17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0.77</v>
      </c>
      <c r="AB73" s="75">
        <f>-STOA!N73</f>
        <v>-275.88</v>
      </c>
      <c r="AC73">
        <f t="shared" si="3"/>
        <v>13.034132211683502</v>
      </c>
      <c r="AD73">
        <f t="shared" si="4"/>
        <v>913.90795765880023</v>
      </c>
      <c r="AE73">
        <f>'IDT-1'!B73</f>
        <v>0</v>
      </c>
      <c r="AF73" s="24"/>
      <c r="AG73">
        <f t="shared" si="5"/>
        <v>913.90795765880023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10.09624</v>
      </c>
      <c r="E74">
        <f>GT_NG!P74</f>
        <v>13.422948870392389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140.85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862.07685356607465</v>
      </c>
      <c r="P74" s="36">
        <v>89.09</v>
      </c>
      <c r="Q74" s="36">
        <v>32.555608308605343</v>
      </c>
      <c r="R74" s="38">
        <v>0</v>
      </c>
      <c r="S74" s="38">
        <v>0</v>
      </c>
      <c r="T74" s="37">
        <f>SUMPRODUCT(LTA!J74:AN74,LTA!J$101:AN$101,LTA!J$103:AN$103)</f>
        <v>28.72</v>
      </c>
      <c r="U74" s="37">
        <f>SUMPRODUCT(LTA!J74:AN74,LTA!J$102:AN$102,LTA!J$103:AN$103)</f>
        <v>58.97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0.77</v>
      </c>
      <c r="AB74" s="75">
        <f>-STOA!N74</f>
        <v>-275.88</v>
      </c>
      <c r="AC74">
        <f t="shared" si="3"/>
        <v>13.330952347379881</v>
      </c>
      <c r="AD74">
        <f t="shared" si="4"/>
        <v>947.34069839769234</v>
      </c>
      <c r="AE74">
        <f>'IDT-1'!B74</f>
        <v>0</v>
      </c>
      <c r="AF74" s="24"/>
      <c r="AG74">
        <f t="shared" si="5"/>
        <v>947.34069839769234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10.09624</v>
      </c>
      <c r="E75">
        <f>GT_NG!P75</f>
        <v>14.301733102253031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143.12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902.24749198850316</v>
      </c>
      <c r="P75" s="36">
        <v>89.09</v>
      </c>
      <c r="Q75" s="36">
        <v>32.555608308605343</v>
      </c>
      <c r="R75" s="38">
        <v>0</v>
      </c>
      <c r="S75" s="38">
        <v>0</v>
      </c>
      <c r="T75" s="37">
        <f>SUMPRODUCT(LTA!J75:AN75,LTA!J$101:AN$101,LTA!J$103:AN$103)</f>
        <v>20.079999999999998</v>
      </c>
      <c r="U75" s="37">
        <f>SUMPRODUCT(LTA!J75:AN75,LTA!J$102:AN$102,LTA!J$103:AN$103)</f>
        <v>56.269999999999996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0.73</v>
      </c>
      <c r="AB75" s="75">
        <f>-STOA!N75</f>
        <v>-20.399999999999999</v>
      </c>
      <c r="AC75">
        <f t="shared" si="3"/>
        <v>11.343835247367165</v>
      </c>
      <c r="AD75">
        <f t="shared" si="4"/>
        <v>1236.747238151994</v>
      </c>
      <c r="AE75">
        <f>'IDT-1'!B75</f>
        <v>11.7</v>
      </c>
      <c r="AF75" s="24"/>
      <c r="AG75">
        <f t="shared" si="5"/>
        <v>1248.447238151994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10.09624</v>
      </c>
      <c r="E76">
        <f>GT_NG!P76</f>
        <v>14.301733102253031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954.56326997011956</v>
      </c>
      <c r="P76" s="36">
        <v>89.09</v>
      </c>
      <c r="Q76" s="36">
        <v>32.555608308605343</v>
      </c>
      <c r="R76" s="38">
        <v>0</v>
      </c>
      <c r="S76" s="38">
        <v>0</v>
      </c>
      <c r="T76" s="37">
        <f>SUMPRODUCT(LTA!J76:AN76,LTA!J$101:AN$101,LTA!J$103:AN$103)</f>
        <v>18.34</v>
      </c>
      <c r="U76" s="37">
        <f>SUMPRODUCT(LTA!J76:AN76,LTA!J$102:AN$102,LTA!J$103:AN$103)</f>
        <v>55.87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0.73</v>
      </c>
      <c r="AB76" s="75">
        <f>-STOA!N76</f>
        <v>-20.399999999999999</v>
      </c>
      <c r="AC76">
        <f t="shared" si="3"/>
        <v>11.402494093605389</v>
      </c>
      <c r="AD76">
        <f t="shared" si="4"/>
        <v>1243.3543572873723</v>
      </c>
      <c r="AE76">
        <f>'IDT-1'!B76</f>
        <v>30.584</v>
      </c>
      <c r="AF76" s="24"/>
      <c r="AG76">
        <f t="shared" si="5"/>
        <v>1273.9383572873724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10.09624</v>
      </c>
      <c r="E77">
        <f>GT_NG!P77</f>
        <v>14.301733102253031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957.37448523012552</v>
      </c>
      <c r="P77" s="36">
        <v>89.09</v>
      </c>
      <c r="Q77" s="36">
        <v>32.555608308605343</v>
      </c>
      <c r="R77" s="38">
        <v>0</v>
      </c>
      <c r="S77" s="38">
        <v>0</v>
      </c>
      <c r="T77" s="37">
        <f>SUMPRODUCT(LTA!J77:AN77,LTA!J$101:AN$101,LTA!J$103:AN$103)</f>
        <v>18.34</v>
      </c>
      <c r="U77" s="37">
        <f>SUMPRODUCT(LTA!J77:AN77,LTA!J$102:AN$102,LTA!J$103:AN$103)</f>
        <v>55.47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0.73</v>
      </c>
      <c r="AB77" s="75">
        <f>-STOA!N77</f>
        <v>-20.399999999999999</v>
      </c>
      <c r="AC77">
        <f t="shared" si="3"/>
        <v>11.423712787893443</v>
      </c>
      <c r="AD77">
        <f t="shared" si="4"/>
        <v>1245.7443538530902</v>
      </c>
      <c r="AE77">
        <f>'IDT-1'!B77</f>
        <v>30.151</v>
      </c>
      <c r="AF77" s="24"/>
      <c r="AG77">
        <f t="shared" si="5"/>
        <v>1275.8953538530902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10.09624</v>
      </c>
      <c r="E78">
        <f>GT_NG!P78</f>
        <v>14.301733102253031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978.29270239343873</v>
      </c>
      <c r="P78" s="36">
        <v>89.09</v>
      </c>
      <c r="Q78" s="36">
        <v>32.555608308605343</v>
      </c>
      <c r="R78" s="38">
        <v>0</v>
      </c>
      <c r="S78" s="38">
        <v>0</v>
      </c>
      <c r="T78" s="37">
        <f>SUMPRODUCT(LTA!J78:AN78,LTA!J$101:AN$101,LTA!J$103:AN$103)</f>
        <v>18.34</v>
      </c>
      <c r="U78" s="37">
        <f>SUMPRODUCT(LTA!J78:AN78,LTA!J$102:AN$102,LTA!J$103:AN$103)</f>
        <v>55.33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0.73</v>
      </c>
      <c r="AB78" s="75">
        <f>-STOA!N78</f>
        <v>-20.399999999999999</v>
      </c>
      <c r="AC78">
        <f t="shared" si="3"/>
        <v>11.606561098930598</v>
      </c>
      <c r="AD78">
        <f t="shared" si="4"/>
        <v>1266.3397227053663</v>
      </c>
      <c r="AE78">
        <f>'IDT-1'!B78</f>
        <v>25.841000000000001</v>
      </c>
      <c r="AF78" s="24"/>
      <c r="AG78">
        <f t="shared" si="5"/>
        <v>1292.1807227053662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10.09624</v>
      </c>
      <c r="E79">
        <f>GT_NG!P79</f>
        <v>14.815838247683237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159.61000000000001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923.25026725795385</v>
      </c>
      <c r="P79" s="36">
        <v>89.09</v>
      </c>
      <c r="Q79" s="36">
        <v>32.555608308605343</v>
      </c>
      <c r="R79" s="38">
        <v>0</v>
      </c>
      <c r="S79" s="38">
        <v>0</v>
      </c>
      <c r="T79" s="37">
        <f>SUMPRODUCT(LTA!J79:AN79,LTA!J$101:AN$101,LTA!J$103:AN$103)</f>
        <v>18.34</v>
      </c>
      <c r="U79" s="37">
        <f>SUMPRODUCT(LTA!J79:AN79,LTA!J$102:AN$102,LTA!J$103:AN$103)</f>
        <v>55.17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0.73</v>
      </c>
      <c r="AB79" s="75">
        <f>-STOA!N79</f>
        <v>-20.399999999999999</v>
      </c>
      <c r="AC79">
        <f t="shared" si="3"/>
        <v>11.653303795018118</v>
      </c>
      <c r="AD79">
        <f t="shared" si="4"/>
        <v>1271.6046500192242</v>
      </c>
      <c r="AE79">
        <f>'IDT-1'!B79</f>
        <v>40.798999999999999</v>
      </c>
      <c r="AF79" s="24"/>
      <c r="AG79">
        <f t="shared" si="5"/>
        <v>1312.4036500192242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10.09624</v>
      </c>
      <c r="E80">
        <f>GT_NG!P80</f>
        <v>14.847116698551519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159.61000000000001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888.58388372479499</v>
      </c>
      <c r="P80" s="36">
        <v>89.09</v>
      </c>
      <c r="Q80" s="36">
        <v>32.555608308605343</v>
      </c>
      <c r="R80" s="38">
        <v>0</v>
      </c>
      <c r="S80" s="38">
        <v>0</v>
      </c>
      <c r="T80" s="37">
        <f>SUMPRODUCT(LTA!J80:AN80,LTA!J$101:AN$101,LTA!J$103:AN$103)</f>
        <v>18.34</v>
      </c>
      <c r="U80" s="37">
        <f>SUMPRODUCT(LTA!J80:AN80,LTA!J$102:AN$102,LTA!J$103:AN$103)</f>
        <v>55.07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0.73</v>
      </c>
      <c r="AB80" s="75">
        <f>-STOA!N80</f>
        <v>-20.399999999999999</v>
      </c>
      <c r="AC80">
        <f t="shared" si="3"/>
        <v>11.347634870293961</v>
      </c>
      <c r="AD80">
        <f t="shared" si="4"/>
        <v>1237.1752138616578</v>
      </c>
      <c r="AE80">
        <f>'IDT-1'!B80</f>
        <v>48.241</v>
      </c>
      <c r="AF80" s="24"/>
      <c r="AG80">
        <f t="shared" si="5"/>
        <v>1285.4162138616578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10.09624</v>
      </c>
      <c r="E81">
        <f>GT_NG!P81</f>
        <v>14.847116698551519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159.61000000000001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880.47547804959436</v>
      </c>
      <c r="P81" s="36">
        <v>89.09</v>
      </c>
      <c r="Q81" s="36">
        <v>32.555608308605343</v>
      </c>
      <c r="R81" s="38">
        <v>0</v>
      </c>
      <c r="S81" s="38">
        <v>0</v>
      </c>
      <c r="T81" s="37">
        <f>SUMPRODUCT(LTA!J81:AN81,LTA!J$101:AN$101,LTA!J$103:AN$103)</f>
        <v>18.34</v>
      </c>
      <c r="U81" s="37">
        <f>SUMPRODUCT(LTA!J81:AN81,LTA!J$102:AN$102,LTA!J$103:AN$103)</f>
        <v>62.959999999999994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0.73</v>
      </c>
      <c r="AB81" s="75">
        <f>-STOA!N81</f>
        <v>-20.399999999999999</v>
      </c>
      <c r="AC81">
        <f t="shared" si="3"/>
        <v>11.345712900352195</v>
      </c>
      <c r="AD81">
        <f t="shared" si="4"/>
        <v>1236.9587301563988</v>
      </c>
      <c r="AE81">
        <f>'IDT-1'!B81</f>
        <v>0</v>
      </c>
      <c r="AF81" s="24"/>
      <c r="AG81">
        <f t="shared" si="5"/>
        <v>1236.9587301563988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10.09624</v>
      </c>
      <c r="E82">
        <f>GT_NG!P82</f>
        <v>14.847116698551519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159.61000000000001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880.48277130614179</v>
      </c>
      <c r="P82" s="36">
        <v>89.09</v>
      </c>
      <c r="Q82" s="36">
        <v>32.555608308605343</v>
      </c>
      <c r="R82" s="38">
        <v>0</v>
      </c>
      <c r="S82" s="38">
        <v>0</v>
      </c>
      <c r="T82" s="37">
        <f>SUMPRODUCT(LTA!J82:AN82,LTA!J$101:AN$101,LTA!J$103:AN$103)</f>
        <v>25.23</v>
      </c>
      <c r="U82" s="37">
        <f>SUMPRODUCT(LTA!J82:AN82,LTA!J$102:AN$102,LTA!J$103:AN$103)</f>
        <v>62.1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0.73</v>
      </c>
      <c r="AB82" s="75">
        <f>-STOA!N82</f>
        <v>-20.399999999999999</v>
      </c>
      <c r="AC82">
        <f t="shared" si="3"/>
        <v>11.398841081009813</v>
      </c>
      <c r="AD82">
        <f t="shared" si="4"/>
        <v>1242.9428952322887</v>
      </c>
      <c r="AE82">
        <f>'IDT-1'!B82</f>
        <v>0</v>
      </c>
      <c r="AF82" s="24"/>
      <c r="AG82">
        <f t="shared" si="5"/>
        <v>1242.9428952322887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10.09624</v>
      </c>
      <c r="E83">
        <f>GT_NG!P83</f>
        <v>15.702528613255257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99.61449848710653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843.98841686990636</v>
      </c>
      <c r="P83" s="36">
        <v>89.09</v>
      </c>
      <c r="Q83" s="36">
        <v>32.555608308605343</v>
      </c>
      <c r="R83" s="38">
        <v>0</v>
      </c>
      <c r="S83" s="38">
        <v>0</v>
      </c>
      <c r="T83" s="37">
        <f>SUMPRODUCT(LTA!J83:AN83,LTA!J$101:AN$101,LTA!J$103:AN$103)</f>
        <v>27.1</v>
      </c>
      <c r="U83" s="37">
        <f>SUMPRODUCT(LTA!J83:AN83,LTA!J$102:AN$102,LTA!J$103:AN$103)</f>
        <v>61.99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0.73</v>
      </c>
      <c r="AB83" s="75">
        <f>-STOA!N83</f>
        <v>-20.399999999999999</v>
      </c>
      <c r="AC83">
        <f t="shared" si="3"/>
        <v>10.572745973506871</v>
      </c>
      <c r="AD83">
        <f t="shared" si="4"/>
        <v>1149.8945463053662</v>
      </c>
      <c r="AE83">
        <f>'IDT-1'!B83</f>
        <v>0</v>
      </c>
      <c r="AF83" s="24"/>
      <c r="AG83">
        <f t="shared" si="5"/>
        <v>1149.8945463053662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10.09624</v>
      </c>
      <c r="E84">
        <f>GT_NG!P84</f>
        <v>15.702528613255257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99.61449848710653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788.37150201813768</v>
      </c>
      <c r="P84" s="36">
        <v>89.09</v>
      </c>
      <c r="Q84" s="36">
        <v>32.555608308605343</v>
      </c>
      <c r="R84" s="38">
        <v>0</v>
      </c>
      <c r="S84" s="38">
        <v>0</v>
      </c>
      <c r="T84" s="37">
        <f>SUMPRODUCT(LTA!J84:AN84,LTA!J$101:AN$101,LTA!J$103:AN$103)</f>
        <v>26.66</v>
      </c>
      <c r="U84" s="37">
        <f>SUMPRODUCT(LTA!J84:AN84,LTA!J$102:AN$102,LTA!J$103:AN$103)</f>
        <v>61.97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0.73</v>
      </c>
      <c r="AB84" s="75">
        <f>-STOA!N84</f>
        <v>-20.399999999999999</v>
      </c>
      <c r="AC84">
        <f t="shared" si="3"/>
        <v>10.07926912281131</v>
      </c>
      <c r="AD84">
        <f t="shared" si="4"/>
        <v>1094.3111083042936</v>
      </c>
      <c r="AE84">
        <f>'IDT-1'!B84</f>
        <v>0</v>
      </c>
      <c r="AF84" s="24"/>
      <c r="AG84">
        <f t="shared" si="5"/>
        <v>1094.3111083042936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10.09624</v>
      </c>
      <c r="E85">
        <f>GT_NG!P85</f>
        <v>15.702528613255257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99.61449848710653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766.25573246247154</v>
      </c>
      <c r="P85" s="36">
        <v>89.09</v>
      </c>
      <c r="Q85" s="36">
        <v>32.555608308605343</v>
      </c>
      <c r="R85" s="38">
        <v>0</v>
      </c>
      <c r="S85" s="38">
        <v>0</v>
      </c>
      <c r="T85" s="37">
        <f>SUMPRODUCT(LTA!J85:AN85,LTA!J$101:AN$101,LTA!J$103:AN$103)</f>
        <v>23.41</v>
      </c>
      <c r="U85" s="37">
        <f>SUMPRODUCT(LTA!J85:AN85,LTA!J$102:AN$102,LTA!J$103:AN$103)</f>
        <v>56.48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0.73</v>
      </c>
      <c r="AB85" s="75">
        <f>-STOA!N85</f>
        <v>-20.399999999999999</v>
      </c>
      <c r="AC85">
        <f t="shared" si="3"/>
        <v>9.8077383507214453</v>
      </c>
      <c r="AD85">
        <f t="shared" si="4"/>
        <v>1063.7268695207172</v>
      </c>
      <c r="AE85">
        <f>'IDT-1'!B85</f>
        <v>0</v>
      </c>
      <c r="AF85" s="24"/>
      <c r="AG85">
        <f t="shared" si="5"/>
        <v>1063.7268695207172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10.09624</v>
      </c>
      <c r="E86">
        <f>GT_NG!P86</f>
        <v>15.702528613255257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99.61449848710653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750.66063648489421</v>
      </c>
      <c r="P86" s="36">
        <v>89.09</v>
      </c>
      <c r="Q86" s="36">
        <v>32.555608308605343</v>
      </c>
      <c r="R86" s="38">
        <v>0</v>
      </c>
      <c r="S86" s="38">
        <v>0</v>
      </c>
      <c r="T86" s="37">
        <f>SUMPRODUCT(LTA!J86:AN86,LTA!J$101:AN$101,LTA!J$103:AN$103)</f>
        <v>22.49</v>
      </c>
      <c r="U86" s="37">
        <f>SUMPRODUCT(LTA!J86:AN86,LTA!J$102:AN$102,LTA!J$103:AN$103)</f>
        <v>56.48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0.73</v>
      </c>
      <c r="AB86" s="75">
        <f>-STOA!N86</f>
        <v>-20.399999999999999</v>
      </c>
      <c r="AC86">
        <f t="shared" si="3"/>
        <v>9.6624055061187644</v>
      </c>
      <c r="AD86">
        <f t="shared" si="4"/>
        <v>1047.3571063877423</v>
      </c>
      <c r="AE86">
        <f>'IDT-1'!B86</f>
        <v>0</v>
      </c>
      <c r="AF86" s="24"/>
      <c r="AG86">
        <f t="shared" si="5"/>
        <v>1047.3571063877423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10.09624</v>
      </c>
      <c r="E87">
        <f>GT_NG!P87</f>
        <v>15.702528613255257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99.61449848710653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720.57918826052025</v>
      </c>
      <c r="P87" s="36">
        <v>89.09</v>
      </c>
      <c r="Q87" s="36">
        <v>32.555608308605343</v>
      </c>
      <c r="R87" s="38">
        <v>0</v>
      </c>
      <c r="S87" s="38">
        <v>0</v>
      </c>
      <c r="T87" s="37">
        <f>SUMPRODUCT(LTA!J87:AN87,LTA!J$101:AN$101,LTA!J$103:AN$103)</f>
        <v>18.34</v>
      </c>
      <c r="U87" s="37">
        <f>SUMPRODUCT(LTA!J87:AN87,LTA!J$102:AN$102,LTA!J$103:AN$103)</f>
        <v>56.48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0.73</v>
      </c>
      <c r="AB87" s="75">
        <f>-STOA!N87</f>
        <v>-20.399999999999999</v>
      </c>
      <c r="AC87">
        <f t="shared" si="3"/>
        <v>9.3611687617442758</v>
      </c>
      <c r="AD87">
        <f t="shared" si="4"/>
        <v>1013.4268949077433</v>
      </c>
      <c r="AE87">
        <f>'IDT-1'!B87</f>
        <v>0</v>
      </c>
      <c r="AF87" s="24"/>
      <c r="AG87">
        <f t="shared" si="5"/>
        <v>1013.4268949077433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10.09624</v>
      </c>
      <c r="E88">
        <f>GT_NG!P88</f>
        <v>15.702528613255257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99.61449848710653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703.93396235516218</v>
      </c>
      <c r="P88" s="36">
        <v>89.09</v>
      </c>
      <c r="Q88" s="36">
        <v>32.555608308605343</v>
      </c>
      <c r="R88" s="38">
        <v>0</v>
      </c>
      <c r="S88" s="38">
        <v>0</v>
      </c>
      <c r="T88" s="37">
        <f>SUMPRODUCT(LTA!J88:AN88,LTA!J$101:AN$101,LTA!J$103:AN$103)</f>
        <v>18.34</v>
      </c>
      <c r="U88" s="37">
        <f>SUMPRODUCT(LTA!J88:AN88,LTA!J$102:AN$102,LTA!J$103:AN$103)</f>
        <v>56.48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0.73</v>
      </c>
      <c r="AB88" s="75">
        <f>-STOA!N88</f>
        <v>-20.399999999999999</v>
      </c>
      <c r="AC88">
        <f t="shared" si="3"/>
        <v>9.2146907737771251</v>
      </c>
      <c r="AD88">
        <f t="shared" si="4"/>
        <v>996.92814699035239</v>
      </c>
      <c r="AE88">
        <f>'IDT-1'!B88</f>
        <v>0</v>
      </c>
      <c r="AF88" s="24"/>
      <c r="AG88">
        <f t="shared" si="5"/>
        <v>996.92814699035239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10.09624</v>
      </c>
      <c r="E89">
        <f>GT_NG!P89</f>
        <v>15.702528613255257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99.61449848710653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703.93396235516218</v>
      </c>
      <c r="P89" s="36">
        <v>89.09</v>
      </c>
      <c r="Q89" s="36">
        <v>32.555608308605343</v>
      </c>
      <c r="R89" s="38">
        <v>0</v>
      </c>
      <c r="S89" s="38">
        <v>0</v>
      </c>
      <c r="T89" s="37">
        <f>SUMPRODUCT(LTA!J89:AN89,LTA!J$101:AN$101,LTA!J$103:AN$103)</f>
        <v>18.34</v>
      </c>
      <c r="U89" s="37">
        <f>SUMPRODUCT(LTA!J89:AN89,LTA!J$102:AN$102,LTA!J$103:AN$103)</f>
        <v>56.48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0.73</v>
      </c>
      <c r="AB89" s="75">
        <f>-STOA!N89</f>
        <v>-20.399999999999999</v>
      </c>
      <c r="AC89">
        <f t="shared" si="3"/>
        <v>9.2146907737771251</v>
      </c>
      <c r="AD89">
        <f t="shared" si="4"/>
        <v>996.92814699035239</v>
      </c>
      <c r="AE89">
        <f>'IDT-1'!B89</f>
        <v>0</v>
      </c>
      <c r="AF89" s="24"/>
      <c r="AG89">
        <f t="shared" si="5"/>
        <v>996.92814699035239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10.09624</v>
      </c>
      <c r="E90">
        <f>GT_NG!P90</f>
        <v>15.702528613255257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99.61449848710653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695.532151727067</v>
      </c>
      <c r="P90" s="36">
        <v>89.09</v>
      </c>
      <c r="Q90" s="36">
        <v>32.555608308605343</v>
      </c>
      <c r="R90" s="38">
        <v>0</v>
      </c>
      <c r="S90" s="38">
        <v>0</v>
      </c>
      <c r="T90" s="37">
        <f>SUMPRODUCT(LTA!J90:AN90,LTA!J$101:AN$101,LTA!J$103:AN$103)</f>
        <v>18.34</v>
      </c>
      <c r="U90" s="37">
        <f>SUMPRODUCT(LTA!J90:AN90,LTA!J$102:AN$102,LTA!J$103:AN$103)</f>
        <v>56.48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0.73</v>
      </c>
      <c r="AB90" s="75">
        <f>-STOA!N90</f>
        <v>-20.399999999999999</v>
      </c>
      <c r="AC90">
        <f t="shared" si="3"/>
        <v>9.1407548402498868</v>
      </c>
      <c r="AD90">
        <f t="shared" si="4"/>
        <v>988.60027229578429</v>
      </c>
      <c r="AE90">
        <f>'IDT-1'!B90</f>
        <v>0</v>
      </c>
      <c r="AF90" s="24"/>
      <c r="AG90">
        <f t="shared" si="5"/>
        <v>988.60027229578429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10.09624</v>
      </c>
      <c r="E91">
        <f>GT_NG!P91</f>
        <v>15.702528613255257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99.61449848710653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711.24856645166074</v>
      </c>
      <c r="P91" s="36">
        <v>89.09</v>
      </c>
      <c r="Q91" s="36">
        <v>32.555608308605343</v>
      </c>
      <c r="R91" s="38">
        <v>0</v>
      </c>
      <c r="S91" s="38">
        <v>0</v>
      </c>
      <c r="T91" s="37">
        <f>SUMPRODUCT(LTA!J91:AN91,LTA!J$101:AN$101,LTA!J$103:AN$103)</f>
        <v>18.34</v>
      </c>
      <c r="U91" s="37">
        <f>SUMPRODUCT(LTA!J91:AN91,LTA!J$102:AN$102,LTA!J$103:AN$103)</f>
        <v>56.48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0.68</v>
      </c>
      <c r="AB91" s="75">
        <f>-STOA!N91</f>
        <v>-199.54</v>
      </c>
      <c r="AC91">
        <f t="shared" si="3"/>
        <v>10.86904705415238</v>
      </c>
      <c r="AD91">
        <f t="shared" si="4"/>
        <v>823.39839480647561</v>
      </c>
      <c r="AE91">
        <f>'IDT-1'!B91</f>
        <v>0</v>
      </c>
      <c r="AF91" s="24"/>
      <c r="AG91">
        <f t="shared" si="5"/>
        <v>823.39839480647561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10.09624</v>
      </c>
      <c r="E92">
        <f>GT_NG!P92</f>
        <v>15.702528613255257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99.61449848710653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687.74768845059111</v>
      </c>
      <c r="P92" s="36">
        <v>89.09</v>
      </c>
      <c r="Q92" s="36">
        <v>32.555608308605343</v>
      </c>
      <c r="R92" s="38">
        <v>0</v>
      </c>
      <c r="S92" s="38">
        <v>0</v>
      </c>
      <c r="T92" s="37">
        <f>SUMPRODUCT(LTA!J92:AN92,LTA!J$101:AN$101,LTA!J$103:AN$103)</f>
        <v>18.34</v>
      </c>
      <c r="U92" s="37">
        <f>SUMPRODUCT(LTA!J92:AN92,LTA!J$102:AN$102,LTA!J$103:AN$103)</f>
        <v>55.51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0.68</v>
      </c>
      <c r="AB92" s="75">
        <f>-STOA!N92</f>
        <v>-199.54</v>
      </c>
      <c r="AC92">
        <f t="shared" si="3"/>
        <v>10.653703327742967</v>
      </c>
      <c r="AD92">
        <f t="shared" si="4"/>
        <v>799.14286053181524</v>
      </c>
      <c r="AE92">
        <f>'IDT-1'!B92</f>
        <v>2.9460000000000002</v>
      </c>
      <c r="AF92" s="24"/>
      <c r="AG92">
        <f t="shared" si="5"/>
        <v>802.08886053181527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10.09624</v>
      </c>
      <c r="E93">
        <f>GT_NG!P93</f>
        <v>15.702528613255257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99.61449848710653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677.14285946139682</v>
      </c>
      <c r="P93" s="36">
        <v>89.09</v>
      </c>
      <c r="Q93" s="36">
        <v>32.555608308605343</v>
      </c>
      <c r="R93" s="38">
        <v>0</v>
      </c>
      <c r="S93" s="38">
        <v>0</v>
      </c>
      <c r="T93" s="37">
        <f>SUMPRODUCT(LTA!J93:AN93,LTA!J$101:AN$101,LTA!J$103:AN$103)</f>
        <v>18.34</v>
      </c>
      <c r="U93" s="37">
        <f>SUMPRODUCT(LTA!J93:AN93,LTA!J$102:AN$102,LTA!J$103:AN$103)</f>
        <v>53.55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0.68</v>
      </c>
      <c r="AB93" s="75">
        <f>-STOA!N93</f>
        <v>-199.54</v>
      </c>
      <c r="AC93">
        <f t="shared" si="3"/>
        <v>10.543132832638058</v>
      </c>
      <c r="AD93">
        <f t="shared" si="4"/>
        <v>786.6886020377259</v>
      </c>
      <c r="AE93">
        <f>'IDT-1'!B93</f>
        <v>3.6789999999999998</v>
      </c>
      <c r="AF93" s="24"/>
      <c r="AG93">
        <f t="shared" si="5"/>
        <v>790.36760203772587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10.09624</v>
      </c>
      <c r="E94">
        <f>GT_NG!P94</f>
        <v>15.702528613255257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99.61449848710653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675.20073256266664</v>
      </c>
      <c r="P94" s="36">
        <v>89.09</v>
      </c>
      <c r="Q94" s="36">
        <v>32.555608308605343</v>
      </c>
      <c r="R94" s="38">
        <v>0</v>
      </c>
      <c r="S94" s="38">
        <v>0</v>
      </c>
      <c r="T94" s="37">
        <f>SUMPRODUCT(LTA!J94:AN94,LTA!J$101:AN$101,LTA!J$103:AN$103)</f>
        <v>18.34</v>
      </c>
      <c r="U94" s="37">
        <f>SUMPRODUCT(LTA!J94:AN94,LTA!J$102:AN$102,LTA!J$103:AN$103)</f>
        <v>53.55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0.68</v>
      </c>
      <c r="AB94" s="75">
        <f>-STOA!N94</f>
        <v>-199.54</v>
      </c>
      <c r="AC94">
        <f t="shared" si="3"/>
        <v>10.526042115929231</v>
      </c>
      <c r="AD94">
        <f t="shared" si="4"/>
        <v>784.76356585570443</v>
      </c>
      <c r="AE94">
        <f>'IDT-1'!B94</f>
        <v>9.016</v>
      </c>
      <c r="AF94" s="24"/>
      <c r="AG94">
        <f t="shared" si="5"/>
        <v>793.77956585570439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10.09624</v>
      </c>
      <c r="E95">
        <f>GT_NG!P95</f>
        <v>15.702528613255257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99.61449848710653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667.65766183504184</v>
      </c>
      <c r="P95" s="36">
        <v>89.09</v>
      </c>
      <c r="Q95" s="36">
        <v>32.555608308605343</v>
      </c>
      <c r="R95" s="38">
        <v>0</v>
      </c>
      <c r="S95" s="38">
        <v>0</v>
      </c>
      <c r="T95" s="37">
        <f>SUMPRODUCT(LTA!J95:AN95,LTA!J$101:AN$101,LTA!J$103:AN$103)</f>
        <v>18.34</v>
      </c>
      <c r="U95" s="37">
        <f>SUMPRODUCT(LTA!J95:AN95,LTA!J$102:AN$102,LTA!J$103:AN$103)</f>
        <v>52.58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0.63</v>
      </c>
      <c r="AB95" s="75">
        <f>-STOA!N95</f>
        <v>-199.54</v>
      </c>
      <c r="AC95">
        <f t="shared" si="3"/>
        <v>10.450687093526133</v>
      </c>
      <c r="AD95">
        <f t="shared" si="4"/>
        <v>776.27585015048294</v>
      </c>
      <c r="AE95">
        <f>'IDT-1'!B95</f>
        <v>13.84</v>
      </c>
      <c r="AF95" s="24"/>
      <c r="AG95">
        <f t="shared" si="5"/>
        <v>790.11585015048297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10.09624</v>
      </c>
      <c r="E96">
        <f>GT_NG!P96</f>
        <v>15.702528613255257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99.61449848710653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667.65766183504184</v>
      </c>
      <c r="P96" s="36">
        <v>89.09</v>
      </c>
      <c r="Q96" s="36">
        <v>32.555608308605343</v>
      </c>
      <c r="R96" s="38">
        <v>0</v>
      </c>
      <c r="S96" s="38">
        <v>0</v>
      </c>
      <c r="T96" s="37">
        <f>SUMPRODUCT(LTA!J96:AN96,LTA!J$101:AN$101,LTA!J$103:AN$103)</f>
        <v>18.34</v>
      </c>
      <c r="U96" s="37">
        <f>SUMPRODUCT(LTA!J96:AN96,LTA!J$102:AN$102,LTA!J$103:AN$103)</f>
        <v>52.58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0.63</v>
      </c>
      <c r="AB96" s="75">
        <f>-STOA!N96</f>
        <v>-199.54</v>
      </c>
      <c r="AC96">
        <f t="shared" si="3"/>
        <v>10.450687093526133</v>
      </c>
      <c r="AD96">
        <f t="shared" si="4"/>
        <v>776.27585015048294</v>
      </c>
      <c r="AE96">
        <f>'IDT-1'!B96</f>
        <v>34.515000000000001</v>
      </c>
      <c r="AF96" s="24"/>
      <c r="AG96">
        <f t="shared" si="5"/>
        <v>810.79085015048292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10.09624</v>
      </c>
      <c r="E97">
        <f>GT_NG!P97</f>
        <v>15.702528613255257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99.61449848710653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667.1137401473037</v>
      </c>
      <c r="P97" s="36">
        <v>89.09</v>
      </c>
      <c r="Q97" s="36">
        <v>32.555608308605343</v>
      </c>
      <c r="R97" s="38">
        <v>0</v>
      </c>
      <c r="S97" s="38">
        <v>0</v>
      </c>
      <c r="T97" s="37">
        <f>SUMPRODUCT(LTA!J97:AN97,LTA!J$101:AN$101,LTA!J$103:AN$103)</f>
        <v>19</v>
      </c>
      <c r="U97" s="37">
        <f>SUMPRODUCT(LTA!J97:AN97,LTA!J$102:AN$102,LTA!J$103:AN$103)</f>
        <v>52.58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0.63</v>
      </c>
      <c r="AB97" s="75">
        <f>-STOA!N97</f>
        <v>-199.54</v>
      </c>
      <c r="AC97">
        <f t="shared" si="3"/>
        <v>10.451708582674039</v>
      </c>
      <c r="AD97">
        <f t="shared" si="4"/>
        <v>776.39090697359688</v>
      </c>
      <c r="AE97">
        <f>'IDT-1'!B97</f>
        <v>42.965000000000003</v>
      </c>
      <c r="AF97" s="24"/>
      <c r="AG97">
        <f t="shared" si="5"/>
        <v>819.35590697359692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10.09624</v>
      </c>
      <c r="E98">
        <f>GT_NG!P98</f>
        <v>15.702528613255257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99.61449848710653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667.68493788000296</v>
      </c>
      <c r="P98" s="36">
        <v>89.09</v>
      </c>
      <c r="Q98" s="36">
        <v>32.555608308605343</v>
      </c>
      <c r="R98" s="38">
        <v>0</v>
      </c>
      <c r="S98" s="38">
        <v>0</v>
      </c>
      <c r="T98" s="37">
        <f>SUMPRODUCT(LTA!J98:AN98,LTA!J$101:AN$101,LTA!J$103:AN$103)</f>
        <v>19</v>
      </c>
      <c r="U98" s="37">
        <f>SUMPRODUCT(LTA!J98:AN98,LTA!J$102:AN$102,LTA!J$103:AN$103)</f>
        <v>52.58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0.63</v>
      </c>
      <c r="AB98" s="75">
        <f>-STOA!N98</f>
        <v>-199.54</v>
      </c>
      <c r="AC98">
        <f t="shared" si="3"/>
        <v>10.456735122721792</v>
      </c>
      <c r="AD98">
        <f t="shared" si="4"/>
        <v>776.95707816624838</v>
      </c>
      <c r="AE98">
        <f>'IDT-1'!B98</f>
        <v>51.774999999999999</v>
      </c>
      <c r="AF98" s="24"/>
      <c r="AG98">
        <f t="shared" si="5"/>
        <v>828.73207816624836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0.24112073999999964</v>
      </c>
      <c r="E99">
        <f t="shared" si="6"/>
        <v>0.3608901766678676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2.2969281355590492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17.394287786818218</v>
      </c>
      <c r="P99" s="36">
        <f t="shared" si="6"/>
        <v>2.2665083816851683</v>
      </c>
      <c r="Q99" s="36">
        <f t="shared" si="6"/>
        <v>0.78134557863501441</v>
      </c>
      <c r="R99" s="38">
        <f t="shared" si="6"/>
        <v>0.47586999999999996</v>
      </c>
      <c r="S99" s="38">
        <f t="shared" si="6"/>
        <v>0</v>
      </c>
      <c r="T99" s="37">
        <f t="shared" si="6"/>
        <v>4.1657849999999996</v>
      </c>
      <c r="U99" s="37">
        <f t="shared" si="6"/>
        <v>1.2999724999999989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1.811999999999999E-2</v>
      </c>
      <c r="AB99" s="75">
        <f t="shared" si="6"/>
        <v>-4.9884800000000036</v>
      </c>
      <c r="AC99">
        <f t="shared" si="6"/>
        <v>0.30213565061633574</v>
      </c>
      <c r="AD99">
        <f t="shared" si="6"/>
        <v>24.010212648748986</v>
      </c>
      <c r="AE99">
        <f t="shared" si="6"/>
        <v>2.1304487500000002</v>
      </c>
      <c r="AG99">
        <f t="shared" si="6"/>
        <v>26.140661398748996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45229</v>
      </c>
      <c r="B1" s="224"/>
      <c r="C1" s="224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TWEPL!Q3</f>
        <v>5.6691899999999995</v>
      </c>
      <c r="E3">
        <f>GT_NG!Q3</f>
        <v>8.5968591961671539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596.45350155885626</v>
      </c>
      <c r="P3" s="36">
        <v>62.127387739656918</v>
      </c>
      <c r="Q3" s="36">
        <v>18.827460210412731</v>
      </c>
      <c r="R3" s="38">
        <v>0</v>
      </c>
      <c r="S3" s="38">
        <v>0</v>
      </c>
      <c r="T3" s="37">
        <f>SUMPRODUCT(LTA!J3:AN3,LTA!J$101:AN$101,LTA!J$104:AN$104)</f>
        <v>10</v>
      </c>
      <c r="U3" s="37">
        <f>SUMPRODUCT(LTA!J3:AN3,LTA!J$102:AN$102,LTA!J$104:AN$104)</f>
        <v>107.92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-176.88</v>
      </c>
      <c r="AC3">
        <f>SUMIF(B3:AB3,"&gt;0")*$AC$2-SUMIF(B3:AB3,"&lt;0")*($AC$2/(1-$AC$2))+SUMIF(AI3:AR3,"&gt;0")*$AC$2-SUMIF(AI3:AR3,"&lt;0")*($AC$2/(1-$AC$2))</f>
        <v>9.1224056997402183</v>
      </c>
      <c r="AD3">
        <f>SUM(B3:AB3,AI3:AR3)-AC3</f>
        <v>672.1842424382495</v>
      </c>
      <c r="AE3">
        <f>'IDT-1'!C3</f>
        <v>-89.753</v>
      </c>
      <c r="AF3" s="24"/>
      <c r="AG3">
        <f>SUM(AD3:AF3)</f>
        <v>582.43124243824946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5.6691899999999995</v>
      </c>
      <c r="E4">
        <f>GT_NG!Q4</f>
        <v>8.5968591961671539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607.8656087588563</v>
      </c>
      <c r="P4" s="36">
        <v>62.127387739656918</v>
      </c>
      <c r="Q4" s="36">
        <v>18.827460210412731</v>
      </c>
      <c r="R4" s="38">
        <v>0</v>
      </c>
      <c r="S4" s="38">
        <v>0</v>
      </c>
      <c r="T4" s="37">
        <f>SUMPRODUCT(LTA!J4:AN4,LTA!J$101:AN$101,LTA!J$104:AN$104)</f>
        <v>10</v>
      </c>
      <c r="U4" s="37">
        <f>SUMPRODUCT(LTA!J4:AN4,LTA!J$102:AN$102,LTA!J$104:AN$104)</f>
        <v>107.92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0</v>
      </c>
      <c r="AB4" s="75">
        <f>-STOA!O4</f>
        <v>-176.88</v>
      </c>
      <c r="AC4">
        <f t="shared" ref="AC4:AC67" si="0">SUMIF(B4:AB4,"&gt;0")*$AC$2-SUMIF(B4:AB4,"&lt;0")*($AC$2/(1-$AC$2))+SUMIF(AI4:AR4,"&gt;0")*$AC$2-SUMIF(AI4:AR4,"&lt;0")*($AC$2/(1-$AC$2))</f>
        <v>9.2228322431002177</v>
      </c>
      <c r="AD4">
        <f t="shared" ref="AD4:AD67" si="1">SUM(B4:AB4,AI4:AR4)-AC4</f>
        <v>683.49592309488946</v>
      </c>
      <c r="AE4">
        <f>'IDT-1'!C4</f>
        <v>-85.519000000000005</v>
      </c>
      <c r="AF4" s="24"/>
      <c r="AG4">
        <f t="shared" ref="AG4:AG67" si="2">SUM(AD4:AF4)</f>
        <v>597.97692309488946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5.6691899999999995</v>
      </c>
      <c r="E5">
        <f>GT_NG!Q5</f>
        <v>8.5968591961671539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36.449810656914025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598.85278333061945</v>
      </c>
      <c r="P5" s="36">
        <v>62.127387739656918</v>
      </c>
      <c r="Q5" s="36">
        <v>18.827460210412731</v>
      </c>
      <c r="R5" s="38">
        <v>0</v>
      </c>
      <c r="S5" s="38">
        <v>0</v>
      </c>
      <c r="T5" s="37">
        <f>SUMPRODUCT(LTA!J5:AN5,LTA!J$101:AN$101,LTA!J$104:AN$104)</f>
        <v>10</v>
      </c>
      <c r="U5" s="37">
        <f>SUMPRODUCT(LTA!J5:AN5,LTA!J$102:AN$102,LTA!J$104:AN$104)</f>
        <v>107.92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0</v>
      </c>
      <c r="AB5" s="75">
        <f>-STOA!O5</f>
        <v>-176.88</v>
      </c>
      <c r="AC5">
        <f t="shared" si="0"/>
        <v>9.0366659181030862</v>
      </c>
      <c r="AD5">
        <f t="shared" si="1"/>
        <v>662.52682521566715</v>
      </c>
      <c r="AE5">
        <f>'IDT-1'!C5</f>
        <v>-88.483000000000004</v>
      </c>
      <c r="AF5" s="24"/>
      <c r="AG5">
        <f t="shared" si="2"/>
        <v>574.04382521566708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5.6691899999999995</v>
      </c>
      <c r="E6">
        <f>GT_NG!Q6</f>
        <v>8.5968591961671539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36.449810656914025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598.54186198829768</v>
      </c>
      <c r="P6" s="36">
        <v>62.127387739656918</v>
      </c>
      <c r="Q6" s="36">
        <v>18.827460210412731</v>
      </c>
      <c r="R6" s="38">
        <v>0</v>
      </c>
      <c r="S6" s="38">
        <v>0</v>
      </c>
      <c r="T6" s="37">
        <f>SUMPRODUCT(LTA!J6:AN6,LTA!J$101:AN$101,LTA!J$104:AN$104)</f>
        <v>10</v>
      </c>
      <c r="U6" s="37">
        <f>SUMPRODUCT(LTA!J6:AN6,LTA!J$102:AN$102,LTA!J$104:AN$104)</f>
        <v>107.92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0</v>
      </c>
      <c r="AB6" s="75">
        <f>-STOA!O6</f>
        <v>-176.88</v>
      </c>
      <c r="AC6">
        <f t="shared" si="0"/>
        <v>9.0339298102906547</v>
      </c>
      <c r="AD6">
        <f t="shared" si="1"/>
        <v>662.21863998115782</v>
      </c>
      <c r="AE6">
        <f>'IDT-1'!C6</f>
        <v>-85.096000000000004</v>
      </c>
      <c r="AF6" s="24"/>
      <c r="AG6">
        <f t="shared" si="2"/>
        <v>577.12263998115782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5.6691899999999995</v>
      </c>
      <c r="E7">
        <f>GT_NG!Q7</f>
        <v>8.5968591961671539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36.449810656914025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589.79948069775935</v>
      </c>
      <c r="P7" s="36">
        <v>62.127387739656918</v>
      </c>
      <c r="Q7" s="36">
        <v>18.827460210412731</v>
      </c>
      <c r="R7" s="38">
        <v>0</v>
      </c>
      <c r="S7" s="38">
        <v>0</v>
      </c>
      <c r="T7" s="37">
        <f>SUMPRODUCT(LTA!J7:AN7,LTA!J$101:AN$101,LTA!J$104:AN$104)</f>
        <v>10</v>
      </c>
      <c r="U7" s="37">
        <f>SUMPRODUCT(LTA!J7:AN7,LTA!J$102:AN$102,LTA!J$104:AN$104)</f>
        <v>107.92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0</v>
      </c>
      <c r="AB7" s="75">
        <f>-STOA!O7</f>
        <v>-176.88</v>
      </c>
      <c r="AC7">
        <f t="shared" si="0"/>
        <v>8.9569968549339176</v>
      </c>
      <c r="AD7">
        <f t="shared" si="1"/>
        <v>653.5531916459762</v>
      </c>
      <c r="AE7">
        <f>'IDT-1'!C7</f>
        <v>-80.861999999999995</v>
      </c>
      <c r="AF7" s="24"/>
      <c r="AG7">
        <f t="shared" si="2"/>
        <v>572.69119164597623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5.6691899999999995</v>
      </c>
      <c r="E8">
        <f>GT_NG!Q8</f>
        <v>8.5968591961671539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36.449810656914025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578.38308365302669</v>
      </c>
      <c r="P8" s="36">
        <v>62.127387739656918</v>
      </c>
      <c r="Q8" s="36">
        <v>18.827460210412731</v>
      </c>
      <c r="R8" s="38">
        <v>0</v>
      </c>
      <c r="S8" s="38">
        <v>0</v>
      </c>
      <c r="T8" s="37">
        <f>SUMPRODUCT(LTA!J8:AN8,LTA!J$101:AN$101,LTA!J$104:AN$104)</f>
        <v>10</v>
      </c>
      <c r="U8" s="37">
        <f>SUMPRODUCT(LTA!J8:AN8,LTA!J$102:AN$102,LTA!J$104:AN$104)</f>
        <v>107.92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0</v>
      </c>
      <c r="AB8" s="75">
        <f>-STOA!O8</f>
        <v>-176.88</v>
      </c>
      <c r="AC8">
        <f t="shared" si="0"/>
        <v>8.8565325609402699</v>
      </c>
      <c r="AD8">
        <f t="shared" si="1"/>
        <v>642.23725889523712</v>
      </c>
      <c r="AE8">
        <f>'IDT-1'!C8</f>
        <v>-77.052000000000007</v>
      </c>
      <c r="AF8" s="24"/>
      <c r="AG8">
        <f t="shared" si="2"/>
        <v>565.1852588952371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5.6691899999999995</v>
      </c>
      <c r="E9">
        <f>GT_NG!Q9</f>
        <v>8.5968591961671539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36.449810656914025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566.03170755933616</v>
      </c>
      <c r="P9" s="36">
        <v>62.127387739656918</v>
      </c>
      <c r="Q9" s="36">
        <v>18.827460210412731</v>
      </c>
      <c r="R9" s="38">
        <v>0</v>
      </c>
      <c r="S9" s="38">
        <v>0</v>
      </c>
      <c r="T9" s="37">
        <f>SUMPRODUCT(LTA!J9:AN9,LTA!J$101:AN$101,LTA!J$104:AN$104)</f>
        <v>10</v>
      </c>
      <c r="U9" s="37">
        <f>SUMPRODUCT(LTA!J9:AN9,LTA!J$102:AN$102,LTA!J$104:AN$104)</f>
        <v>107.92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0</v>
      </c>
      <c r="AB9" s="75">
        <f>-STOA!O9</f>
        <v>-176.88</v>
      </c>
      <c r="AC9">
        <f t="shared" si="0"/>
        <v>8.7478404513157937</v>
      </c>
      <c r="AD9">
        <f t="shared" si="1"/>
        <v>629.99457491117107</v>
      </c>
      <c r="AE9">
        <f>'IDT-1'!C9</f>
        <v>-77.899000000000001</v>
      </c>
      <c r="AF9" s="24"/>
      <c r="AG9">
        <f t="shared" si="2"/>
        <v>552.09557491117107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5.6691899999999995</v>
      </c>
      <c r="E10">
        <f>GT_NG!Q10</f>
        <v>8.5008304498269887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565.80045855353785</v>
      </c>
      <c r="P10" s="36">
        <v>62.127387739656918</v>
      </c>
      <c r="Q10" s="36">
        <v>18.827460210412731</v>
      </c>
      <c r="R10" s="38">
        <v>0</v>
      </c>
      <c r="S10" s="38">
        <v>0</v>
      </c>
      <c r="T10" s="37">
        <f>SUMPRODUCT(LTA!J10:AN10,LTA!J$101:AN$101,LTA!J$104:AN$104)</f>
        <v>10</v>
      </c>
      <c r="U10" s="37">
        <f>SUMPRODUCT(LTA!J10:AN10,LTA!J$102:AN$102,LTA!J$104:AN$104)</f>
        <v>107.92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0</v>
      </c>
      <c r="AB10" s="75">
        <f>-STOA!O10</f>
        <v>-176.88</v>
      </c>
      <c r="AC10">
        <f t="shared" si="0"/>
        <v>8.8518138683256229</v>
      </c>
      <c r="AD10">
        <f t="shared" si="1"/>
        <v>641.70576251800549</v>
      </c>
      <c r="AE10">
        <f>'IDT-1'!C10</f>
        <v>-73.665000000000006</v>
      </c>
      <c r="AF10" s="24"/>
      <c r="AG10">
        <f t="shared" si="2"/>
        <v>568.04076251800552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5.6691899999999995</v>
      </c>
      <c r="E11">
        <f>GT_NG!Q11</f>
        <v>8.5968591961671539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560.92218886762146</v>
      </c>
      <c r="P11" s="36">
        <v>62.127387739656918</v>
      </c>
      <c r="Q11" s="36">
        <v>18.827460210412731</v>
      </c>
      <c r="R11" s="38">
        <v>0</v>
      </c>
      <c r="S11" s="38">
        <v>0</v>
      </c>
      <c r="T11" s="37">
        <f>SUMPRODUCT(LTA!J11:AN11,LTA!J$101:AN$101,LTA!J$104:AN$104)</f>
        <v>10</v>
      </c>
      <c r="U11" s="37">
        <f>SUMPRODUCT(LTA!J11:AN11,LTA!J$102:AN$102,LTA!J$104:AN$104)</f>
        <v>107.92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0</v>
      </c>
      <c r="AB11" s="75">
        <f>-STOA!O11</f>
        <v>-176.88</v>
      </c>
      <c r="AC11">
        <f t="shared" si="0"/>
        <v>8.8097301480573513</v>
      </c>
      <c r="AD11">
        <f t="shared" si="1"/>
        <v>636.96560529869748</v>
      </c>
      <c r="AE11">
        <f>'IDT-1'!C11</f>
        <v>-60.963999999999999</v>
      </c>
      <c r="AF11" s="24"/>
      <c r="AG11">
        <f t="shared" si="2"/>
        <v>576.00160529869754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5.6691899999999995</v>
      </c>
      <c r="E12">
        <f>GT_NG!Q12</f>
        <v>8.5968591961671539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557.00459860502804</v>
      </c>
      <c r="P12" s="36">
        <v>62.127387739656918</v>
      </c>
      <c r="Q12" s="36">
        <v>18.827460210412731</v>
      </c>
      <c r="R12" s="38">
        <v>0</v>
      </c>
      <c r="S12" s="38">
        <v>0</v>
      </c>
      <c r="T12" s="37">
        <f>SUMPRODUCT(LTA!J12:AN12,LTA!J$101:AN$101,LTA!J$104:AN$104)</f>
        <v>10</v>
      </c>
      <c r="U12" s="37">
        <f>SUMPRODUCT(LTA!J12:AN12,LTA!J$102:AN$102,LTA!J$104:AN$104)</f>
        <v>107.92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0</v>
      </c>
      <c r="AB12" s="75">
        <f>-STOA!O12</f>
        <v>-176.88</v>
      </c>
      <c r="AC12">
        <f t="shared" si="0"/>
        <v>8.7752553537465303</v>
      </c>
      <c r="AD12">
        <f t="shared" si="1"/>
        <v>633.08248983041494</v>
      </c>
      <c r="AE12">
        <f>'IDT-1'!C12</f>
        <v>-44.453000000000003</v>
      </c>
      <c r="AF12" s="24"/>
      <c r="AG12">
        <f t="shared" si="2"/>
        <v>588.62948983041497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5.6691899999999995</v>
      </c>
      <c r="E13">
        <f>GT_NG!Q13</f>
        <v>8.5968591961671539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568.16876644955926</v>
      </c>
      <c r="P13" s="36">
        <v>62.127387739656918</v>
      </c>
      <c r="Q13" s="36">
        <v>18.829999999999995</v>
      </c>
      <c r="R13" s="38">
        <v>0</v>
      </c>
      <c r="S13" s="38">
        <v>0</v>
      </c>
      <c r="T13" s="37">
        <f>SUMPRODUCT(LTA!J13:AN13,LTA!J$101:AN$101,LTA!J$104:AN$104)</f>
        <v>10</v>
      </c>
      <c r="U13" s="37">
        <f>SUMPRODUCT(LTA!J13:AN13,LTA!J$102:AN$102,LTA!J$104:AN$104)</f>
        <v>107.92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0</v>
      </c>
      <c r="AB13" s="75">
        <f>-STOA!O13</f>
        <v>-176.88</v>
      </c>
      <c r="AC13">
        <f t="shared" si="0"/>
        <v>8.8735223809267723</v>
      </c>
      <c r="AD13">
        <f t="shared" si="1"/>
        <v>644.15093043735328</v>
      </c>
      <c r="AE13">
        <f>'IDT-1'!C13</f>
        <v>-42.335999999999999</v>
      </c>
      <c r="AF13" s="24"/>
      <c r="AG13">
        <f t="shared" si="2"/>
        <v>601.81493043735327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5.6691899999999995</v>
      </c>
      <c r="E14">
        <f>GT_NG!Q14</f>
        <v>8.5968591961671539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548.47981839652289</v>
      </c>
      <c r="P14" s="36">
        <v>62.127387739656918</v>
      </c>
      <c r="Q14" s="36">
        <v>18.829999999999995</v>
      </c>
      <c r="R14" s="38">
        <v>0</v>
      </c>
      <c r="S14" s="38">
        <v>0</v>
      </c>
      <c r="T14" s="37">
        <f>SUMPRODUCT(LTA!J14:AN14,LTA!J$101:AN$101,LTA!J$104:AN$104)</f>
        <v>10</v>
      </c>
      <c r="U14" s="37">
        <f>SUMPRODUCT(LTA!J14:AN14,LTA!J$102:AN$102,LTA!J$104:AN$104)</f>
        <v>107.92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0</v>
      </c>
      <c r="AB14" s="75">
        <f>-STOA!O14</f>
        <v>-176.88</v>
      </c>
      <c r="AC14">
        <f t="shared" si="0"/>
        <v>8.7002596380600519</v>
      </c>
      <c r="AD14">
        <f t="shared" si="1"/>
        <v>624.63524512718357</v>
      </c>
      <c r="AE14">
        <f>'IDT-1'!C14</f>
        <v>-43.183</v>
      </c>
      <c r="AF14" s="24"/>
      <c r="AG14">
        <f t="shared" si="2"/>
        <v>581.45224512718357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5.5292099999999991</v>
      </c>
      <c r="E15">
        <f>GT_NG!Q15</f>
        <v>8.5968591961671539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521.65068127951713</v>
      </c>
      <c r="P15" s="36">
        <v>62.127387739656918</v>
      </c>
      <c r="Q15" s="36">
        <v>18.829999999999995</v>
      </c>
      <c r="R15" s="38">
        <v>0</v>
      </c>
      <c r="S15" s="38">
        <v>0</v>
      </c>
      <c r="T15" s="37">
        <f>SUMPRODUCT(LTA!J15:AN15,LTA!J$101:AN$101,LTA!J$104:AN$104)</f>
        <v>10</v>
      </c>
      <c r="U15" s="37">
        <f>SUMPRODUCT(LTA!J15:AN15,LTA!J$102:AN$102,LTA!J$104:AN$104)</f>
        <v>107.92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0</v>
      </c>
      <c r="AB15" s="75">
        <f>-STOA!O15</f>
        <v>-176.88</v>
      </c>
      <c r="AC15">
        <f t="shared" si="0"/>
        <v>8.4629314074304016</v>
      </c>
      <c r="AD15">
        <f t="shared" si="1"/>
        <v>597.90345624080749</v>
      </c>
      <c r="AE15">
        <f>'IDT-1'!C15</f>
        <v>-45.722999999999999</v>
      </c>
      <c r="AF15" s="24"/>
      <c r="AG15">
        <f t="shared" si="2"/>
        <v>552.18045624080753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5.5292099999999991</v>
      </c>
      <c r="E16">
        <f>GT_NG!Q16</f>
        <v>8.5968591961671539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520.94057177077627</v>
      </c>
      <c r="P16" s="36">
        <v>62.127387739656918</v>
      </c>
      <c r="Q16" s="36">
        <v>18.829999999999995</v>
      </c>
      <c r="R16" s="38">
        <v>0</v>
      </c>
      <c r="S16" s="38">
        <v>0</v>
      </c>
      <c r="T16" s="37">
        <f>SUMPRODUCT(LTA!J16:AN16,LTA!J$101:AN$101,LTA!J$104:AN$104)</f>
        <v>10</v>
      </c>
      <c r="U16" s="37">
        <f>SUMPRODUCT(LTA!J16:AN16,LTA!J$102:AN$102,LTA!J$104:AN$104)</f>
        <v>107.92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0</v>
      </c>
      <c r="AB16" s="75">
        <f>-STOA!O16</f>
        <v>-176.88</v>
      </c>
      <c r="AC16">
        <f t="shared" si="0"/>
        <v>8.4566824437534827</v>
      </c>
      <c r="AD16">
        <f t="shared" si="1"/>
        <v>597.19959569574348</v>
      </c>
      <c r="AE16">
        <f>'IDT-1'!C16</f>
        <v>-61.811</v>
      </c>
      <c r="AF16" s="24"/>
      <c r="AG16">
        <f t="shared" si="2"/>
        <v>535.38859569574345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5.5292099999999991</v>
      </c>
      <c r="E17">
        <f>GT_NG!Q17</f>
        <v>8.5968591961671539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519.21071685311927</v>
      </c>
      <c r="P17" s="36">
        <v>62.127387739656918</v>
      </c>
      <c r="Q17" s="36">
        <v>18.829999999999995</v>
      </c>
      <c r="R17" s="38">
        <v>0</v>
      </c>
      <c r="S17" s="38">
        <v>0</v>
      </c>
      <c r="T17" s="37">
        <f>SUMPRODUCT(LTA!J17:AN17,LTA!J$101:AN$101,LTA!J$104:AN$104)</f>
        <v>10</v>
      </c>
      <c r="U17" s="37">
        <f>SUMPRODUCT(LTA!J17:AN17,LTA!J$102:AN$102,LTA!J$104:AN$104)</f>
        <v>107.92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0</v>
      </c>
      <c r="AB17" s="75">
        <f>-STOA!O17</f>
        <v>-176.88</v>
      </c>
      <c r="AC17">
        <f t="shared" si="0"/>
        <v>8.4414597204781003</v>
      </c>
      <c r="AD17">
        <f t="shared" si="1"/>
        <v>595.4849635013619</v>
      </c>
      <c r="AE17">
        <f>'IDT-1'!C17</f>
        <v>-61.387999999999998</v>
      </c>
      <c r="AF17" s="24"/>
      <c r="AG17">
        <f t="shared" si="2"/>
        <v>534.09696350136187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5.5292099999999991</v>
      </c>
      <c r="E18">
        <f>GT_NG!Q18</f>
        <v>8.5968591961671539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519.21071685311927</v>
      </c>
      <c r="P18" s="36">
        <v>62.127387739656918</v>
      </c>
      <c r="Q18" s="36">
        <v>18.829999999999995</v>
      </c>
      <c r="R18" s="38">
        <v>0</v>
      </c>
      <c r="S18" s="38">
        <v>0</v>
      </c>
      <c r="T18" s="37">
        <f>SUMPRODUCT(LTA!J18:AN18,LTA!J$101:AN$101,LTA!J$104:AN$104)</f>
        <v>10</v>
      </c>
      <c r="U18" s="37">
        <f>SUMPRODUCT(LTA!J18:AN18,LTA!J$102:AN$102,LTA!J$104:AN$104)</f>
        <v>107.92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0</v>
      </c>
      <c r="AB18" s="75">
        <f>-STOA!O18</f>
        <v>-176.88</v>
      </c>
      <c r="AC18">
        <f t="shared" si="0"/>
        <v>8.4414597204781003</v>
      </c>
      <c r="AD18">
        <f t="shared" si="1"/>
        <v>595.4849635013619</v>
      </c>
      <c r="AE18">
        <f>'IDT-1'!C18</f>
        <v>-63.081000000000003</v>
      </c>
      <c r="AF18" s="24"/>
      <c r="AG18">
        <f t="shared" si="2"/>
        <v>532.40396350136189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5.5292099999999991</v>
      </c>
      <c r="E19">
        <f>GT_NG!Q19</f>
        <v>8.5968591961671539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519.2105936246079</v>
      </c>
      <c r="P19" s="36">
        <v>62.127387739656918</v>
      </c>
      <c r="Q19" s="36">
        <v>18.829999999999995</v>
      </c>
      <c r="R19" s="38">
        <v>0</v>
      </c>
      <c r="S19" s="38">
        <v>0</v>
      </c>
      <c r="T19" s="37">
        <f>SUMPRODUCT(LTA!J19:AN19,LTA!J$101:AN$101,LTA!J$104:AN$104)</f>
        <v>10</v>
      </c>
      <c r="U19" s="37">
        <f>SUMPRODUCT(LTA!J19:AN19,LTA!J$102:AN$102,LTA!J$104:AN$104)</f>
        <v>107.92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0</v>
      </c>
      <c r="AB19" s="75">
        <f>-STOA!O19</f>
        <v>-176.88</v>
      </c>
      <c r="AC19">
        <f t="shared" si="0"/>
        <v>8.4414586360671997</v>
      </c>
      <c r="AD19">
        <f t="shared" si="1"/>
        <v>595.48484135726142</v>
      </c>
      <c r="AE19">
        <f>'IDT-1'!C19</f>
        <v>-71.125</v>
      </c>
      <c r="AF19" s="24"/>
      <c r="AG19">
        <f t="shared" si="2"/>
        <v>524.35984135726142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5.5292099999999991</v>
      </c>
      <c r="E20">
        <f>GT_NG!Q20</f>
        <v>8.5968591961671539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524.32678315780743</v>
      </c>
      <c r="P20" s="36">
        <v>62.127387739656918</v>
      </c>
      <c r="Q20" s="36">
        <v>18.829999999999995</v>
      </c>
      <c r="R20" s="38">
        <v>0</v>
      </c>
      <c r="S20" s="38">
        <v>0</v>
      </c>
      <c r="T20" s="37">
        <f>SUMPRODUCT(LTA!J20:AN20,LTA!J$101:AN$101,LTA!J$104:AN$104)</f>
        <v>10</v>
      </c>
      <c r="U20" s="37">
        <f>SUMPRODUCT(LTA!J20:AN20,LTA!J$102:AN$102,LTA!J$104:AN$104)</f>
        <v>107.92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0</v>
      </c>
      <c r="AB20" s="75">
        <f>-STOA!O20</f>
        <v>-176.88</v>
      </c>
      <c r="AC20">
        <f t="shared" si="0"/>
        <v>8.4864811039593562</v>
      </c>
      <c r="AD20">
        <f t="shared" si="1"/>
        <v>600.55600842256877</v>
      </c>
      <c r="AE20">
        <f>'IDT-1'!C20</f>
        <v>-79.168999999999997</v>
      </c>
      <c r="AF20" s="24"/>
      <c r="AG20">
        <f t="shared" si="2"/>
        <v>521.38700842256878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5.5292099999999991</v>
      </c>
      <c r="E21">
        <f>GT_NG!Q21</f>
        <v>8.5968591961671539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524.32691541707368</v>
      </c>
      <c r="P21" s="36">
        <v>62.127387739656918</v>
      </c>
      <c r="Q21" s="36">
        <v>18.827460210412731</v>
      </c>
      <c r="R21" s="38">
        <v>0</v>
      </c>
      <c r="S21" s="38">
        <v>0</v>
      </c>
      <c r="T21" s="37">
        <f>SUMPRODUCT(LTA!J21:AN21,LTA!J$101:AN$101,LTA!J$104:AN$104)</f>
        <v>10</v>
      </c>
      <c r="U21" s="37">
        <f>SUMPRODUCT(LTA!J21:AN21,LTA!J$102:AN$102,LTA!J$104:AN$104)</f>
        <v>107.92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0</v>
      </c>
      <c r="AB21" s="75">
        <f>-STOA!O21</f>
        <v>-176.88</v>
      </c>
      <c r="AC21">
        <f t="shared" si="0"/>
        <v>8.4864599176925299</v>
      </c>
      <c r="AD21">
        <f t="shared" si="1"/>
        <v>600.55362207851454</v>
      </c>
      <c r="AE21">
        <f>'IDT-1'!C21</f>
        <v>-88.058999999999997</v>
      </c>
      <c r="AF21" s="24"/>
      <c r="AG21">
        <f t="shared" si="2"/>
        <v>512.49462207851457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5.5292099999999991</v>
      </c>
      <c r="E22">
        <f>GT_NG!Q22</f>
        <v>8.5968591961671539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529.41544375639876</v>
      </c>
      <c r="P22" s="36">
        <v>62.127387739656918</v>
      </c>
      <c r="Q22" s="36">
        <v>18.827460210412731</v>
      </c>
      <c r="R22" s="38">
        <v>0</v>
      </c>
      <c r="S22" s="38">
        <v>0</v>
      </c>
      <c r="T22" s="37">
        <f>SUMPRODUCT(LTA!J22:AN22,LTA!J$101:AN$101,LTA!J$104:AN$104)</f>
        <v>13.33</v>
      </c>
      <c r="U22" s="37">
        <f>SUMPRODUCT(LTA!J22:AN22,LTA!J$102:AN$102,LTA!J$104:AN$104)</f>
        <v>107.92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0</v>
      </c>
      <c r="AB22" s="75">
        <f>-STOA!O22</f>
        <v>-176.88</v>
      </c>
      <c r="AC22">
        <f t="shared" si="0"/>
        <v>8.5605429670785913</v>
      </c>
      <c r="AD22">
        <f t="shared" si="1"/>
        <v>608.89806736845355</v>
      </c>
      <c r="AE22">
        <f>'IDT-1'!C22</f>
        <v>-98.22</v>
      </c>
      <c r="AF22" s="24"/>
      <c r="AG22">
        <f t="shared" si="2"/>
        <v>510.67806736845353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5.5292099999999991</v>
      </c>
      <c r="E23">
        <f>GT_NG!Q23</f>
        <v>8.5968591961671539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45.002032244953256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584.17811740613558</v>
      </c>
      <c r="P23" s="36">
        <v>62.127387739656918</v>
      </c>
      <c r="Q23" s="36">
        <v>18.827460210412731</v>
      </c>
      <c r="R23" s="38">
        <v>0</v>
      </c>
      <c r="S23" s="38">
        <v>0</v>
      </c>
      <c r="T23" s="37">
        <f>SUMPRODUCT(LTA!J23:AN23,LTA!J$101:AN$101,LTA!J$104:AN$104)</f>
        <v>13.33</v>
      </c>
      <c r="U23" s="37">
        <f>SUMPRODUCT(LTA!J23:AN23,LTA!J$102:AN$102,LTA!J$104:AN$104)</f>
        <v>107.92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0</v>
      </c>
      <c r="AB23" s="75">
        <f>-STOA!O23</f>
        <v>-176.88</v>
      </c>
      <c r="AC23">
        <f t="shared" si="0"/>
        <v>9.0108605839423745</v>
      </c>
      <c r="AD23">
        <f t="shared" si="1"/>
        <v>659.6202062133832</v>
      </c>
      <c r="AE23">
        <f>'IDT-1'!C23</f>
        <v>-112.645</v>
      </c>
      <c r="AF23" s="24"/>
      <c r="AG23">
        <f t="shared" si="2"/>
        <v>546.97520621338322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5.5292099999999991</v>
      </c>
      <c r="E24">
        <f>GT_NG!Q24</f>
        <v>8.5968591961671539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45.002032244953256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590.9881789539678</v>
      </c>
      <c r="P24" s="36">
        <v>62.127387739656918</v>
      </c>
      <c r="Q24" s="36">
        <v>18.827460210412731</v>
      </c>
      <c r="R24" s="38">
        <v>0</v>
      </c>
      <c r="S24" s="38">
        <v>0</v>
      </c>
      <c r="T24" s="37">
        <f>SUMPRODUCT(LTA!J24:AN24,LTA!J$101:AN$101,LTA!J$104:AN$104)</f>
        <v>13.33</v>
      </c>
      <c r="U24" s="37">
        <f>SUMPRODUCT(LTA!J24:AN24,LTA!J$102:AN$102,LTA!J$104:AN$104)</f>
        <v>107.92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0</v>
      </c>
      <c r="AB24" s="75">
        <f>-STOA!O24</f>
        <v>-176.88</v>
      </c>
      <c r="AC24">
        <f t="shared" si="0"/>
        <v>9.070789125563298</v>
      </c>
      <c r="AD24">
        <f t="shared" si="1"/>
        <v>666.37033921959448</v>
      </c>
      <c r="AE24">
        <f>'IDT-1'!C24</f>
        <v>-121.929</v>
      </c>
      <c r="AF24" s="24"/>
      <c r="AG24">
        <f t="shared" si="2"/>
        <v>544.44133921959451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5.5292099999999991</v>
      </c>
      <c r="E25">
        <f>GT_NG!Q25</f>
        <v>8.5968591961671539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628.61377022010049</v>
      </c>
      <c r="P25" s="36">
        <v>62.127387739656918</v>
      </c>
      <c r="Q25" s="36">
        <v>18.827460210412731</v>
      </c>
      <c r="R25" s="38">
        <v>0</v>
      </c>
      <c r="S25" s="38">
        <v>0</v>
      </c>
      <c r="T25" s="37">
        <f>SUMPRODUCT(LTA!J25:AN25,LTA!J$101:AN$101,LTA!J$104:AN$104)</f>
        <v>13.33</v>
      </c>
      <c r="U25" s="37">
        <f>SUMPRODUCT(LTA!J25:AN25,LTA!J$102:AN$102,LTA!J$104:AN$104)</f>
        <v>107.92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0</v>
      </c>
      <c r="AB25" s="75">
        <f>-STOA!O25</f>
        <v>-176.88</v>
      </c>
      <c r="AC25">
        <f t="shared" si="0"/>
        <v>9.4018764449496768</v>
      </c>
      <c r="AD25">
        <f t="shared" si="1"/>
        <v>703.66281092138752</v>
      </c>
      <c r="AE25">
        <f>'IDT-1'!C25</f>
        <v>-125</v>
      </c>
      <c r="AF25" s="24"/>
      <c r="AG25">
        <f t="shared" si="2"/>
        <v>578.66281092138752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5.5292099999999991</v>
      </c>
      <c r="E26">
        <f>GT_NG!Q26</f>
        <v>8.5008304498269887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640.07289585388287</v>
      </c>
      <c r="P26" s="36">
        <v>62.127387739656918</v>
      </c>
      <c r="Q26" s="36">
        <v>18.827460210412731</v>
      </c>
      <c r="R26" s="38">
        <v>0</v>
      </c>
      <c r="S26" s="38">
        <v>0</v>
      </c>
      <c r="T26" s="37">
        <f>SUMPRODUCT(LTA!J26:AN26,LTA!J$101:AN$101,LTA!J$104:AN$104)</f>
        <v>13.33</v>
      </c>
      <c r="U26" s="37">
        <f>SUMPRODUCT(LTA!J26:AN26,LTA!J$102:AN$102,LTA!J$104:AN$104)</f>
        <v>107.92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0</v>
      </c>
      <c r="AB26" s="75">
        <f>-STOA!O26</f>
        <v>-176.88</v>
      </c>
      <c r="AC26">
        <f t="shared" si="0"/>
        <v>9.5018716975591673</v>
      </c>
      <c r="AD26">
        <f t="shared" si="1"/>
        <v>714.92591255622028</v>
      </c>
      <c r="AE26">
        <f>'IDT-1'!C26</f>
        <v>-115</v>
      </c>
      <c r="AF26" s="24"/>
      <c r="AG26">
        <f t="shared" si="2"/>
        <v>599.92591255622028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5.5292099999999991</v>
      </c>
      <c r="E27">
        <f>GT_NG!Q27</f>
        <v>8.5968591961671539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45.002032244953256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667.71178743398877</v>
      </c>
      <c r="P27" s="36">
        <v>62.127387739656918</v>
      </c>
      <c r="Q27" s="36">
        <v>18.827460210412731</v>
      </c>
      <c r="R27" s="38">
        <v>0.27</v>
      </c>
      <c r="S27" s="38">
        <v>0</v>
      </c>
      <c r="T27" s="37">
        <f>SUMPRODUCT(LTA!J27:AN27,LTA!J$101:AN$101,LTA!J$104:AN$104)</f>
        <v>14.42</v>
      </c>
      <c r="U27" s="37">
        <f>SUMPRODUCT(LTA!J27:AN27,LTA!J$102:AN$102,LTA!J$104:AN$104)</f>
        <v>107.92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-100</v>
      </c>
      <c r="AC27">
        <f t="shared" si="0"/>
        <v>9.0753744362811037</v>
      </c>
      <c r="AD27">
        <f t="shared" si="1"/>
        <v>821.32936238889761</v>
      </c>
      <c r="AE27">
        <f>'IDT-1'!C27</f>
        <v>-157.06800000000001</v>
      </c>
      <c r="AF27" s="24"/>
      <c r="AG27">
        <f t="shared" si="2"/>
        <v>664.26136238889762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5.5292099999999991</v>
      </c>
      <c r="E28">
        <f>GT_NG!Q28</f>
        <v>8.5968591961671539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45.002032244953256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681.15634885567431</v>
      </c>
      <c r="P28" s="36">
        <v>62.127387739656918</v>
      </c>
      <c r="Q28" s="36">
        <v>18.827460210412731</v>
      </c>
      <c r="R28" s="38">
        <v>1.06</v>
      </c>
      <c r="S28" s="38">
        <v>0</v>
      </c>
      <c r="T28" s="37">
        <f>SUMPRODUCT(LTA!J28:AN28,LTA!J$101:AN$101,LTA!J$104:AN$104)</f>
        <v>12.67</v>
      </c>
      <c r="U28" s="37">
        <f>SUMPRODUCT(LTA!J28:AN28,LTA!J$102:AN$102,LTA!J$104:AN$104)</f>
        <v>107.92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-100</v>
      </c>
      <c r="AC28">
        <f t="shared" si="0"/>
        <v>9.1852385767919369</v>
      </c>
      <c r="AD28">
        <f t="shared" si="1"/>
        <v>833.7040596700723</v>
      </c>
      <c r="AE28">
        <f>'IDT-1'!C28</f>
        <v>-170</v>
      </c>
      <c r="AF28" s="24"/>
      <c r="AG28">
        <f t="shared" si="2"/>
        <v>663.7040596700723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5.5292099999999991</v>
      </c>
      <c r="E29">
        <f>GT_NG!Q29</f>
        <v>8.5968591961671539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45.002032244953256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655.61270980073425</v>
      </c>
      <c r="P29" s="36">
        <v>51.51</v>
      </c>
      <c r="Q29" s="36">
        <v>18.827460210412731</v>
      </c>
      <c r="R29" s="38">
        <v>3.72</v>
      </c>
      <c r="S29" s="38">
        <v>0</v>
      </c>
      <c r="T29" s="37">
        <f>SUMPRODUCT(LTA!J29:AN29,LTA!J$101:AN$101,LTA!J$104:AN$104)</f>
        <v>13.01</v>
      </c>
      <c r="U29" s="37">
        <f>SUMPRODUCT(LTA!J29:AN29,LTA!J$102:AN$102,LTA!J$104:AN$104)</f>
        <v>107.92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-100</v>
      </c>
      <c r="AC29">
        <f t="shared" si="0"/>
        <v>8.8934215409994852</v>
      </c>
      <c r="AD29">
        <f t="shared" si="1"/>
        <v>800.83484991126784</v>
      </c>
      <c r="AE29">
        <f>'IDT-1'!C29</f>
        <v>-135</v>
      </c>
      <c r="AF29" s="24"/>
      <c r="AG29">
        <f t="shared" si="2"/>
        <v>665.83484991126784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5.5292099999999991</v>
      </c>
      <c r="E30">
        <f>GT_NG!Q30</f>
        <v>8.5968591961671539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45.002032244953256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657.15769270850467</v>
      </c>
      <c r="P30" s="36">
        <v>51.51</v>
      </c>
      <c r="Q30" s="36">
        <v>18.827460210412731</v>
      </c>
      <c r="R30" s="38">
        <v>11.4</v>
      </c>
      <c r="S30" s="38">
        <v>0</v>
      </c>
      <c r="T30" s="37">
        <f>SUMPRODUCT(LTA!J30:AN30,LTA!J$101:AN$101,LTA!J$104:AN$104)</f>
        <v>15.56</v>
      </c>
      <c r="U30" s="37">
        <f>SUMPRODUCT(LTA!J30:AN30,LTA!J$102:AN$102,LTA!J$104:AN$104)</f>
        <v>107.92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-100</v>
      </c>
      <c r="AC30">
        <f t="shared" si="0"/>
        <v>8.9970413905878637</v>
      </c>
      <c r="AD30">
        <f t="shared" si="1"/>
        <v>812.50621296944985</v>
      </c>
      <c r="AE30">
        <f>'IDT-1'!C30</f>
        <v>-125</v>
      </c>
      <c r="AF30" s="24"/>
      <c r="AG30">
        <f t="shared" si="2"/>
        <v>687.50621296944985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5.5292099999999991</v>
      </c>
      <c r="E31">
        <f>GT_NG!Q31</f>
        <v>8.5968591961671539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45.002032244953256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678.50122148171465</v>
      </c>
      <c r="P31" s="36">
        <v>51.51</v>
      </c>
      <c r="Q31" s="36">
        <v>18.827460210412731</v>
      </c>
      <c r="R31" s="38">
        <v>20.75</v>
      </c>
      <c r="S31" s="38">
        <v>0</v>
      </c>
      <c r="T31" s="37">
        <f>SUMPRODUCT(LTA!J31:AN31,LTA!J$101:AN$101,LTA!J$104:AN$104)</f>
        <v>21.16</v>
      </c>
      <c r="U31" s="37">
        <f>SUMPRODUCT(LTA!J31:AN31,LTA!J$102:AN$102,LTA!J$104:AN$104)</f>
        <v>107.92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-100</v>
      </c>
      <c r="AC31">
        <f t="shared" si="0"/>
        <v>9.316424443792112</v>
      </c>
      <c r="AD31">
        <f t="shared" si="1"/>
        <v>848.48035868945556</v>
      </c>
      <c r="AE31">
        <f>'IDT-1'!C31</f>
        <v>-135</v>
      </c>
      <c r="AF31" s="24"/>
      <c r="AG31">
        <f t="shared" si="2"/>
        <v>713.48035868945556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5.5292099999999991</v>
      </c>
      <c r="E32">
        <f>GT_NG!Q32</f>
        <v>8.5968591961671539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45.002032244953256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634.29932704966279</v>
      </c>
      <c r="P32" s="36">
        <v>51.51</v>
      </c>
      <c r="Q32" s="36">
        <v>18.827460210412731</v>
      </c>
      <c r="R32" s="38">
        <v>20.749999999999996</v>
      </c>
      <c r="S32" s="38">
        <v>0</v>
      </c>
      <c r="T32" s="37">
        <f>SUMPRODUCT(LTA!J32:AN32,LTA!J$101:AN$101,LTA!J$104:AN$104)</f>
        <v>29.02</v>
      </c>
      <c r="U32" s="37">
        <f>SUMPRODUCT(LTA!J32:AN32,LTA!J$102:AN$102,LTA!J$104:AN$104)</f>
        <v>107.92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-100</v>
      </c>
      <c r="AC32">
        <f t="shared" si="0"/>
        <v>8.9966157727900544</v>
      </c>
      <c r="AD32">
        <f t="shared" si="1"/>
        <v>812.45827292840579</v>
      </c>
      <c r="AE32">
        <f>'IDT-1'!C32</f>
        <v>-110</v>
      </c>
      <c r="AF32" s="24"/>
      <c r="AG32">
        <f t="shared" si="2"/>
        <v>702.45827292840579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5.5292099999999991</v>
      </c>
      <c r="E33">
        <f>GT_NG!Q33</f>
        <v>8.5968591961671539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591.97321009779716</v>
      </c>
      <c r="P33" s="36">
        <v>51.51</v>
      </c>
      <c r="Q33" s="36">
        <v>18.827460210412731</v>
      </c>
      <c r="R33" s="38">
        <v>23.75</v>
      </c>
      <c r="S33" s="38">
        <v>0</v>
      </c>
      <c r="T33" s="37">
        <f>SUMPRODUCT(LTA!J33:AN33,LTA!J$101:AN$101,LTA!J$104:AN$104)</f>
        <v>46.58</v>
      </c>
      <c r="U33" s="37">
        <f>SUMPRODUCT(LTA!J33:AN33,LTA!J$102:AN$102,LTA!J$104:AN$104)</f>
        <v>107.92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-100</v>
      </c>
      <c r="AC33">
        <f t="shared" si="0"/>
        <v>8.8366678548675406</v>
      </c>
      <c r="AD33">
        <f t="shared" si="1"/>
        <v>794.44232108240612</v>
      </c>
      <c r="AE33">
        <f>'IDT-1'!C33</f>
        <v>-95</v>
      </c>
      <c r="AF33" s="24"/>
      <c r="AG33">
        <f t="shared" si="2"/>
        <v>699.44232108240612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5.5292099999999991</v>
      </c>
      <c r="E34">
        <f>GT_NG!Q34</f>
        <v>8.5968591961671539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582.96209347481761</v>
      </c>
      <c r="P34" s="36">
        <v>51.51</v>
      </c>
      <c r="Q34" s="36">
        <v>18.827460210412731</v>
      </c>
      <c r="R34" s="38">
        <v>23.75</v>
      </c>
      <c r="S34" s="38">
        <v>0</v>
      </c>
      <c r="T34" s="37">
        <f>SUMPRODUCT(LTA!J34:AN34,LTA!J$101:AN$101,LTA!J$104:AN$104)</f>
        <v>65.099999999999994</v>
      </c>
      <c r="U34" s="37">
        <f>SUMPRODUCT(LTA!J34:AN34,LTA!J$102:AN$102,LTA!J$104:AN$104)</f>
        <v>107.92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-100</v>
      </c>
      <c r="AC34">
        <f t="shared" si="0"/>
        <v>8.9203460285853193</v>
      </c>
      <c r="AD34">
        <f t="shared" si="1"/>
        <v>803.86752628570878</v>
      </c>
      <c r="AE34">
        <f>'IDT-1'!C34</f>
        <v>-95</v>
      </c>
      <c r="AF34" s="24"/>
      <c r="AG34">
        <f t="shared" si="2"/>
        <v>708.86752628570878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5.5292099999999991</v>
      </c>
      <c r="E35">
        <f>GT_NG!Q35</f>
        <v>8.5804864717135843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550.27915804915483</v>
      </c>
      <c r="P35" s="36">
        <v>51.51</v>
      </c>
      <c r="Q35" s="36">
        <v>18.827460210412731</v>
      </c>
      <c r="R35" s="38">
        <v>23.75</v>
      </c>
      <c r="S35" s="38">
        <v>0</v>
      </c>
      <c r="T35" s="37">
        <f>SUMPRODUCT(LTA!J35:AN35,LTA!J$101:AN$101,LTA!J$104:AN$104)</f>
        <v>87.38</v>
      </c>
      <c r="U35" s="37">
        <f>SUMPRODUCT(LTA!J35:AN35,LTA!J$102:AN$102,LTA!J$104:AN$104)</f>
        <v>107.92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-100</v>
      </c>
      <c r="AC35">
        <f t="shared" si="0"/>
        <v>8.8286561168642965</v>
      </c>
      <c r="AD35">
        <f t="shared" si="1"/>
        <v>793.53990804731336</v>
      </c>
      <c r="AE35">
        <f>'IDT-1'!C35</f>
        <v>-88</v>
      </c>
      <c r="AF35" s="24"/>
      <c r="AG35">
        <f t="shared" si="2"/>
        <v>705.53990804731336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5.5292099999999991</v>
      </c>
      <c r="E36">
        <f>GT_NG!Q36</f>
        <v>8.5804864717135843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547.79252326763981</v>
      </c>
      <c r="P36" s="36">
        <v>51.51</v>
      </c>
      <c r="Q36" s="36">
        <v>18.827460210412731</v>
      </c>
      <c r="R36" s="38">
        <v>23.749999999999996</v>
      </c>
      <c r="S36" s="38">
        <v>0</v>
      </c>
      <c r="T36" s="37">
        <f>SUMPRODUCT(LTA!J36:AN36,LTA!J$101:AN$101,LTA!J$104:AN$104)</f>
        <v>107.98</v>
      </c>
      <c r="U36" s="37">
        <f>SUMPRODUCT(LTA!J36:AN36,LTA!J$102:AN$102,LTA!J$104:AN$104)</f>
        <v>107.92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8.9880537307869641</v>
      </c>
      <c r="AD36">
        <f t="shared" si="1"/>
        <v>811.49387565187567</v>
      </c>
      <c r="AE36">
        <f>'IDT-1'!C36</f>
        <v>-108</v>
      </c>
      <c r="AF36" s="24"/>
      <c r="AG36">
        <f t="shared" si="2"/>
        <v>703.49387565187567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5.5292099999999991</v>
      </c>
      <c r="E37">
        <f>GT_NG!Q37</f>
        <v>8.5804864717135843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558.91932794001502</v>
      </c>
      <c r="P37" s="36">
        <v>51.51</v>
      </c>
      <c r="Q37" s="36">
        <v>18.827460210412731</v>
      </c>
      <c r="R37" s="38">
        <v>26.3</v>
      </c>
      <c r="S37" s="38">
        <v>0</v>
      </c>
      <c r="T37" s="37">
        <f>SUMPRODUCT(LTA!J37:AN37,LTA!J$101:AN$101,LTA!J$104:AN$104)</f>
        <v>127.67000000000002</v>
      </c>
      <c r="U37" s="37">
        <f>SUMPRODUCT(LTA!J37:AN37,LTA!J$102:AN$102,LTA!J$104:AN$104)</f>
        <v>107.92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-100</v>
      </c>
      <c r="AC37">
        <f t="shared" si="0"/>
        <v>9.2816816119038652</v>
      </c>
      <c r="AD37">
        <f t="shared" si="1"/>
        <v>844.567052443134</v>
      </c>
      <c r="AE37">
        <f>'IDT-1'!C37</f>
        <v>-128</v>
      </c>
      <c r="AF37" s="24"/>
      <c r="AG37">
        <f t="shared" si="2"/>
        <v>716.567052443134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5.5292099999999991</v>
      </c>
      <c r="E38">
        <f>GT_NG!Q38</f>
        <v>8.5804864717135843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558.91932794001502</v>
      </c>
      <c r="P38" s="36">
        <v>51.51</v>
      </c>
      <c r="Q38" s="36">
        <v>18.827460210412731</v>
      </c>
      <c r="R38" s="38">
        <v>26.3</v>
      </c>
      <c r="S38" s="38">
        <v>0</v>
      </c>
      <c r="T38" s="37">
        <f>SUMPRODUCT(LTA!J38:AN38,LTA!J$101:AN$101,LTA!J$104:AN$104)</f>
        <v>147.04000000000002</v>
      </c>
      <c r="U38" s="37">
        <f>SUMPRODUCT(LTA!J38:AN38,LTA!J$102:AN$102,LTA!J$104:AN$104)</f>
        <v>107.92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-100</v>
      </c>
      <c r="AC38">
        <f t="shared" si="0"/>
        <v>9.4521376119038649</v>
      </c>
      <c r="AD38">
        <f t="shared" si="1"/>
        <v>863.76659644313395</v>
      </c>
      <c r="AE38">
        <f>'IDT-1'!C38</f>
        <v>-163</v>
      </c>
      <c r="AF38" s="24"/>
      <c r="AG38">
        <f t="shared" si="2"/>
        <v>700.76659644313395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5.5292099999999991</v>
      </c>
      <c r="E39">
        <f>GT_NG!Q39</f>
        <v>8.512025143481825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559.4590093905498</v>
      </c>
      <c r="P39" s="36">
        <v>51.51</v>
      </c>
      <c r="Q39" s="36">
        <v>18.827460210412731</v>
      </c>
      <c r="R39" s="38">
        <v>26.3</v>
      </c>
      <c r="S39" s="38">
        <v>0</v>
      </c>
      <c r="T39" s="37">
        <f>SUMPRODUCT(LTA!J39:AN39,LTA!J$101:AN$101,LTA!J$104:AN$104)</f>
        <v>164.11</v>
      </c>
      <c r="U39" s="37">
        <f>SUMPRODUCT(LTA!J39:AN39,LTA!J$102:AN$102,LTA!J$104:AN$104)</f>
        <v>107.92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-100</v>
      </c>
      <c r="AC39">
        <f t="shared" si="0"/>
        <v>9.6065003489801324</v>
      </c>
      <c r="AD39">
        <f t="shared" si="1"/>
        <v>881.15345382836074</v>
      </c>
      <c r="AE39">
        <f>'IDT-1'!C39</f>
        <v>-168</v>
      </c>
      <c r="AF39" s="24"/>
      <c r="AG39">
        <f t="shared" si="2"/>
        <v>713.15345382836074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5.5292099999999991</v>
      </c>
      <c r="E40">
        <f>GT_NG!Q40</f>
        <v>8.512025143481825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555.80854697119446</v>
      </c>
      <c r="P40" s="36">
        <v>51.51</v>
      </c>
      <c r="Q40" s="36">
        <v>18.827460210412731</v>
      </c>
      <c r="R40" s="38">
        <v>26.3</v>
      </c>
      <c r="S40" s="38">
        <v>0</v>
      </c>
      <c r="T40" s="37">
        <f>SUMPRODUCT(LTA!J40:AN40,LTA!J$101:AN$101,LTA!J$104:AN$104)</f>
        <v>180.38</v>
      </c>
      <c r="U40" s="37">
        <f>SUMPRODUCT(LTA!J40:AN40,LTA!J$102:AN$102,LTA!J$104:AN$104)</f>
        <v>107.92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-100</v>
      </c>
      <c r="AC40">
        <f t="shared" si="0"/>
        <v>9.7175522796898051</v>
      </c>
      <c r="AD40">
        <f t="shared" si="1"/>
        <v>893.66193947829572</v>
      </c>
      <c r="AE40">
        <f>'IDT-1'!C40</f>
        <v>-158</v>
      </c>
      <c r="AF40" s="24"/>
      <c r="AG40">
        <f t="shared" si="2"/>
        <v>735.66193947829572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5.5292099999999991</v>
      </c>
      <c r="E41">
        <f>GT_NG!Q41</f>
        <v>8.512025143481825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574.70858892266745</v>
      </c>
      <c r="P41" s="36">
        <v>51.51</v>
      </c>
      <c r="Q41" s="36">
        <v>18.827460210412731</v>
      </c>
      <c r="R41" s="38">
        <v>26.3</v>
      </c>
      <c r="S41" s="38">
        <v>0</v>
      </c>
      <c r="T41" s="37">
        <f>SUMPRODUCT(LTA!J41:AN41,LTA!J$101:AN$101,LTA!J$104:AN$104)</f>
        <v>192.6</v>
      </c>
      <c r="U41" s="37">
        <f>SUMPRODUCT(LTA!J41:AN41,LTA!J$102:AN$102,LTA!J$104:AN$104)</f>
        <v>107.92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-100</v>
      </c>
      <c r="AC41">
        <f t="shared" si="0"/>
        <v>9.9914086488627678</v>
      </c>
      <c r="AD41">
        <f t="shared" si="1"/>
        <v>924.50812506059583</v>
      </c>
      <c r="AE41">
        <f>'IDT-1'!C41</f>
        <v>-133</v>
      </c>
      <c r="AF41" s="24"/>
      <c r="AG41">
        <f t="shared" si="2"/>
        <v>791.50812506059583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5.5292099999999991</v>
      </c>
      <c r="E42">
        <f>GT_NG!Q42</f>
        <v>8.2838207160426336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571.55925604721176</v>
      </c>
      <c r="P42" s="36">
        <v>51.51</v>
      </c>
      <c r="Q42" s="36">
        <v>18.827460210412731</v>
      </c>
      <c r="R42" s="38">
        <v>26.3</v>
      </c>
      <c r="S42" s="38">
        <v>0</v>
      </c>
      <c r="T42" s="37">
        <f>SUMPRODUCT(LTA!J42:AN42,LTA!J$101:AN$101,LTA!J$104:AN$104)</f>
        <v>205.72</v>
      </c>
      <c r="U42" s="37">
        <f>SUMPRODUCT(LTA!J42:AN42,LTA!J$102:AN$102,LTA!J$104:AN$104)</f>
        <v>107.92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-100</v>
      </c>
      <c r="AC42">
        <f t="shared" si="0"/>
        <v>10.077142320597293</v>
      </c>
      <c r="AD42">
        <f t="shared" si="1"/>
        <v>934.16485408596634</v>
      </c>
      <c r="AE42">
        <f>'IDT-1'!C42</f>
        <v>-113</v>
      </c>
      <c r="AF42" s="24"/>
      <c r="AG42">
        <f t="shared" si="2"/>
        <v>821.16485408596634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5.5292099999999991</v>
      </c>
      <c r="E43">
        <f>GT_NG!Q43</f>
        <v>8.2838207160426336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545.07609458810759</v>
      </c>
      <c r="P43" s="36">
        <v>51.51</v>
      </c>
      <c r="Q43" s="36">
        <v>18.827460210412731</v>
      </c>
      <c r="R43" s="38">
        <v>26.3</v>
      </c>
      <c r="S43" s="38">
        <v>0</v>
      </c>
      <c r="T43" s="37">
        <f>SUMPRODUCT(LTA!J43:AN43,LTA!J$101:AN$101,LTA!J$104:AN$104)</f>
        <v>216.00000000000003</v>
      </c>
      <c r="U43" s="37">
        <f>SUMPRODUCT(LTA!J43:AN43,LTA!J$102:AN$102,LTA!J$104:AN$104)</f>
        <v>107.92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-100</v>
      </c>
      <c r="AC43">
        <f t="shared" si="0"/>
        <v>9.9345544997571746</v>
      </c>
      <c r="AD43">
        <f t="shared" si="1"/>
        <v>918.10428044770231</v>
      </c>
      <c r="AE43">
        <f>'IDT-1'!C43</f>
        <v>-103</v>
      </c>
      <c r="AF43" s="24"/>
      <c r="AG43">
        <f t="shared" si="2"/>
        <v>815.10428044770231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5.5292099999999991</v>
      </c>
      <c r="E44">
        <f>GT_NG!Q44</f>
        <v>8.2838207160426336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541.02920555568346</v>
      </c>
      <c r="P44" s="36">
        <v>51.51</v>
      </c>
      <c r="Q44" s="36">
        <v>18.827460210412731</v>
      </c>
      <c r="R44" s="38">
        <v>26.3</v>
      </c>
      <c r="S44" s="38">
        <v>0</v>
      </c>
      <c r="T44" s="37">
        <f>SUMPRODUCT(LTA!J44:AN44,LTA!J$101:AN$101,LTA!J$104:AN$104)</f>
        <v>227.59</v>
      </c>
      <c r="U44" s="37">
        <f>SUMPRODUCT(LTA!J44:AN44,LTA!J$102:AN$102,LTA!J$104:AN$104)</f>
        <v>107.92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-100</v>
      </c>
      <c r="AC44">
        <f t="shared" si="0"/>
        <v>10.000933876271844</v>
      </c>
      <c r="AD44">
        <f t="shared" si="1"/>
        <v>925.58101203876367</v>
      </c>
      <c r="AE44">
        <f>'IDT-1'!C44</f>
        <v>-98</v>
      </c>
      <c r="AF44" s="24"/>
      <c r="AG44">
        <f t="shared" si="2"/>
        <v>827.58101203876367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5.5292099999999991</v>
      </c>
      <c r="E45">
        <f>GT_NG!Q45</f>
        <v>8.2773378264532429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541.02920555568346</v>
      </c>
      <c r="P45" s="36">
        <v>51.51</v>
      </c>
      <c r="Q45" s="36">
        <v>18.827460210412731</v>
      </c>
      <c r="R45" s="38">
        <v>26.3</v>
      </c>
      <c r="S45" s="38">
        <v>0</v>
      </c>
      <c r="T45" s="37">
        <f>SUMPRODUCT(LTA!J45:AN45,LTA!J$101:AN$101,LTA!J$104:AN$104)</f>
        <v>233.85000000000002</v>
      </c>
      <c r="U45" s="37">
        <f>SUMPRODUCT(LTA!J45:AN45,LTA!J$102:AN$102,LTA!J$104:AN$104)</f>
        <v>107.92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-100</v>
      </c>
      <c r="AC45">
        <f t="shared" si="0"/>
        <v>10.055964826843457</v>
      </c>
      <c r="AD45">
        <f t="shared" si="1"/>
        <v>931.77949819860248</v>
      </c>
      <c r="AE45">
        <f>'IDT-1'!C45</f>
        <v>-93</v>
      </c>
      <c r="AF45" s="24"/>
      <c r="AG45">
        <f t="shared" si="2"/>
        <v>838.77949819860248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5.5292099999999991</v>
      </c>
      <c r="E46">
        <f>GT_NG!Q46</f>
        <v>8.0493119910137594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537.7949036899671</v>
      </c>
      <c r="P46" s="36">
        <v>51.51</v>
      </c>
      <c r="Q46" s="36">
        <v>18.827460210412731</v>
      </c>
      <c r="R46" s="38">
        <v>26.3</v>
      </c>
      <c r="S46" s="38">
        <v>0</v>
      </c>
      <c r="T46" s="37">
        <f>SUMPRODUCT(LTA!J46:AN46,LTA!J$101:AN$101,LTA!J$104:AN$104)</f>
        <v>237.14000000000001</v>
      </c>
      <c r="U46" s="37">
        <f>SUMPRODUCT(LTA!J46:AN46,LTA!J$102:AN$102,LTA!J$104:AN$104)</f>
        <v>107.92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-100</v>
      </c>
      <c r="AC46">
        <f t="shared" si="0"/>
        <v>10.054448343073284</v>
      </c>
      <c r="AD46">
        <f t="shared" si="1"/>
        <v>931.60868698121681</v>
      </c>
      <c r="AE46">
        <f>'IDT-1'!C46</f>
        <v>-83</v>
      </c>
      <c r="AF46" s="24"/>
      <c r="AG46">
        <f t="shared" si="2"/>
        <v>848.60868698121681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5.5292099999999991</v>
      </c>
      <c r="E47">
        <f>GT_NG!Q47</f>
        <v>8.0493119910137594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533.40946209615447</v>
      </c>
      <c r="P47" s="36">
        <v>51.51</v>
      </c>
      <c r="Q47" s="36">
        <v>18.827460210412731</v>
      </c>
      <c r="R47" s="38">
        <v>26.3</v>
      </c>
      <c r="S47" s="38">
        <v>0</v>
      </c>
      <c r="T47" s="37">
        <f>SUMPRODUCT(LTA!J47:AN47,LTA!J$101:AN$101,LTA!J$104:AN$104)</f>
        <v>237.64000000000001</v>
      </c>
      <c r="U47" s="37">
        <f>SUMPRODUCT(LTA!J47:AN47,LTA!J$102:AN$102,LTA!J$104:AN$104)</f>
        <v>107.92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-100</v>
      </c>
      <c r="AC47">
        <f t="shared" si="0"/>
        <v>10.020256457047735</v>
      </c>
      <c r="AD47">
        <f t="shared" si="1"/>
        <v>927.75743727342979</v>
      </c>
      <c r="AE47">
        <f>'IDT-1'!C47</f>
        <v>-28</v>
      </c>
      <c r="AF47" s="24"/>
      <c r="AG47">
        <f t="shared" si="2"/>
        <v>899.75743727342979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5.5292099999999991</v>
      </c>
      <c r="E48">
        <f>GT_NG!Q48</f>
        <v>8.0493119910137594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532.5835730437459</v>
      </c>
      <c r="P48" s="36">
        <v>51.51</v>
      </c>
      <c r="Q48" s="36">
        <v>18.827460210412731</v>
      </c>
      <c r="R48" s="38">
        <v>26.3</v>
      </c>
      <c r="S48" s="38">
        <v>0</v>
      </c>
      <c r="T48" s="37">
        <f>SUMPRODUCT(LTA!J48:AN48,LTA!J$101:AN$101,LTA!J$104:AN$104)</f>
        <v>240.14000000000001</v>
      </c>
      <c r="U48" s="37">
        <f>SUMPRODUCT(LTA!J48:AN48,LTA!J$102:AN$102,LTA!J$104:AN$104)</f>
        <v>107.92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-100</v>
      </c>
      <c r="AC48">
        <f t="shared" si="0"/>
        <v>10.03498863338654</v>
      </c>
      <c r="AD48">
        <f t="shared" si="1"/>
        <v>929.41681604468249</v>
      </c>
      <c r="AE48">
        <f>'IDT-1'!C48</f>
        <v>-28</v>
      </c>
      <c r="AF48" s="24"/>
      <c r="AG48">
        <f t="shared" si="2"/>
        <v>901.41681604468249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5.5292099999999991</v>
      </c>
      <c r="E49">
        <f>GT_NG!Q49</f>
        <v>8.157134604274983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532.43917937774586</v>
      </c>
      <c r="P49" s="36">
        <v>51.51</v>
      </c>
      <c r="Q49" s="36">
        <v>18.827460210412731</v>
      </c>
      <c r="R49" s="38">
        <v>26.3</v>
      </c>
      <c r="S49" s="38">
        <v>0</v>
      </c>
      <c r="T49" s="37">
        <f>SUMPRODUCT(LTA!J49:AN49,LTA!J$101:AN$101,LTA!J$104:AN$104)</f>
        <v>240.14000000000001</v>
      </c>
      <c r="U49" s="37">
        <f>SUMPRODUCT(LTA!J49:AN49,LTA!J$102:AN$102,LTA!J$104:AN$104)</f>
        <v>107.92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-100</v>
      </c>
      <c r="AC49">
        <f t="shared" si="0"/>
        <v>10.034666808122436</v>
      </c>
      <c r="AD49">
        <f t="shared" si="1"/>
        <v>929.38056681720764</v>
      </c>
      <c r="AE49">
        <f>'IDT-1'!C49</f>
        <v>-28</v>
      </c>
      <c r="AF49" s="24"/>
      <c r="AG49">
        <f t="shared" si="2"/>
        <v>901.38056681720764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5.5292099999999991</v>
      </c>
      <c r="E50">
        <f>GT_NG!Q50</f>
        <v>8.157134604274983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532.43917937774586</v>
      </c>
      <c r="P50" s="36">
        <v>51.51</v>
      </c>
      <c r="Q50" s="36">
        <v>18.827460210412731</v>
      </c>
      <c r="R50" s="38">
        <v>26.3</v>
      </c>
      <c r="S50" s="38">
        <v>0</v>
      </c>
      <c r="T50" s="37">
        <f>SUMPRODUCT(LTA!J50:AN50,LTA!J$101:AN$101,LTA!J$104:AN$104)</f>
        <v>240.14000000000001</v>
      </c>
      <c r="U50" s="37">
        <f>SUMPRODUCT(LTA!J50:AN50,LTA!J$102:AN$102,LTA!J$104:AN$104)</f>
        <v>107.92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-100</v>
      </c>
      <c r="AC50">
        <f t="shared" si="0"/>
        <v>10.034666808122436</v>
      </c>
      <c r="AD50">
        <f t="shared" si="1"/>
        <v>929.38056681720764</v>
      </c>
      <c r="AE50">
        <f>'IDT-1'!C50</f>
        <v>-28</v>
      </c>
      <c r="AF50" s="24"/>
      <c r="AG50">
        <f t="shared" si="2"/>
        <v>901.38056681720764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5.5292099999999991</v>
      </c>
      <c r="E51">
        <f>GT_NG!Q51</f>
        <v>7.9260543038705933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534.01808896987586</v>
      </c>
      <c r="P51" s="36">
        <v>51.51</v>
      </c>
      <c r="Q51" s="36">
        <v>18.827460210412731</v>
      </c>
      <c r="R51" s="38">
        <v>26.3</v>
      </c>
      <c r="S51" s="38">
        <v>0</v>
      </c>
      <c r="T51" s="37">
        <f>SUMPRODUCT(LTA!J51:AN51,LTA!J$101:AN$101,LTA!J$104:AN$104)</f>
        <v>240.14000000000001</v>
      </c>
      <c r="U51" s="37">
        <f>SUMPRODUCT(LTA!J51:AN51,LTA!J$102:AN$102,LTA!J$104:AN$104)</f>
        <v>107.92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-100</v>
      </c>
      <c r="AC51">
        <f t="shared" si="0"/>
        <v>10.046527705889623</v>
      </c>
      <c r="AD51">
        <f t="shared" si="1"/>
        <v>930.71653521116616</v>
      </c>
      <c r="AE51">
        <f>'IDT-1'!C51</f>
        <v>-23</v>
      </c>
      <c r="AF51" s="24"/>
      <c r="AG51">
        <f t="shared" si="2"/>
        <v>907.71653521116616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5.5292099999999991</v>
      </c>
      <c r="E52">
        <f>GT_NG!Q52</f>
        <v>7.9260543038705933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534.01808896987586</v>
      </c>
      <c r="P52" s="36">
        <v>51.51</v>
      </c>
      <c r="Q52" s="36">
        <v>18.827460210412731</v>
      </c>
      <c r="R52" s="38">
        <v>26.3</v>
      </c>
      <c r="S52" s="38">
        <v>0</v>
      </c>
      <c r="T52" s="37">
        <f>SUMPRODUCT(LTA!J52:AN52,LTA!J$101:AN$101,LTA!J$104:AN$104)</f>
        <v>240.14000000000001</v>
      </c>
      <c r="U52" s="37">
        <f>SUMPRODUCT(LTA!J52:AN52,LTA!J$102:AN$102,LTA!J$104:AN$104)</f>
        <v>107.92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-100</v>
      </c>
      <c r="AC52">
        <f t="shared" si="0"/>
        <v>10.046527705889623</v>
      </c>
      <c r="AD52">
        <f t="shared" si="1"/>
        <v>930.71653521116616</v>
      </c>
      <c r="AE52">
        <f>'IDT-1'!C52</f>
        <v>-18</v>
      </c>
      <c r="AF52" s="24"/>
      <c r="AG52">
        <f t="shared" si="2"/>
        <v>912.71653521116616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5.5292099999999991</v>
      </c>
      <c r="E53">
        <f>GT_NG!Q53</f>
        <v>7.9260543038705933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534.01793952935702</v>
      </c>
      <c r="P53" s="36">
        <v>51.51</v>
      </c>
      <c r="Q53" s="36">
        <v>18.827460210412731</v>
      </c>
      <c r="R53" s="38">
        <v>26.3</v>
      </c>
      <c r="S53" s="38">
        <v>0</v>
      </c>
      <c r="T53" s="37">
        <f>SUMPRODUCT(LTA!J53:AN53,LTA!J$101:AN$101,LTA!J$104:AN$104)</f>
        <v>239.14000000000001</v>
      </c>
      <c r="U53" s="37">
        <f>SUMPRODUCT(LTA!J53:AN53,LTA!J$102:AN$102,LTA!J$104:AN$104)</f>
        <v>107.92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-100</v>
      </c>
      <c r="AC53">
        <f t="shared" si="0"/>
        <v>10.037726390813056</v>
      </c>
      <c r="AD53">
        <f t="shared" si="1"/>
        <v>929.72518708572375</v>
      </c>
      <c r="AE53">
        <f>'IDT-1'!C53</f>
        <v>0</v>
      </c>
      <c r="AF53" s="24"/>
      <c r="AG53">
        <f t="shared" si="2"/>
        <v>929.72518708572375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5.5292099999999991</v>
      </c>
      <c r="E54">
        <f>GT_NG!Q54</f>
        <v>7.9260543038705933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534.0269184982551</v>
      </c>
      <c r="P54" s="36">
        <v>51.51</v>
      </c>
      <c r="Q54" s="36">
        <v>18.827460210412731</v>
      </c>
      <c r="R54" s="38">
        <v>26.3</v>
      </c>
      <c r="S54" s="38">
        <v>0</v>
      </c>
      <c r="T54" s="37">
        <f>SUMPRODUCT(LTA!J54:AN54,LTA!J$101:AN$101,LTA!J$104:AN$104)</f>
        <v>238.14000000000001</v>
      </c>
      <c r="U54" s="37">
        <f>SUMPRODUCT(LTA!J54:AN54,LTA!J$102:AN$102,LTA!J$104:AN$104)</f>
        <v>107.92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-100</v>
      </c>
      <c r="AC54">
        <f t="shared" si="0"/>
        <v>10.02900540573936</v>
      </c>
      <c r="AD54">
        <f t="shared" si="1"/>
        <v>928.74288703969569</v>
      </c>
      <c r="AE54">
        <f>'IDT-1'!C54</f>
        <v>0</v>
      </c>
      <c r="AF54" s="24"/>
      <c r="AG54">
        <f t="shared" si="2"/>
        <v>928.74288703969569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5.5292099999999991</v>
      </c>
      <c r="E55">
        <f>GT_NG!Q55</f>
        <v>7.9260543038705933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532.28130598891642</v>
      </c>
      <c r="P55" s="36">
        <v>51.51</v>
      </c>
      <c r="Q55" s="36">
        <v>18.829999999999995</v>
      </c>
      <c r="R55" s="38">
        <v>26.3</v>
      </c>
      <c r="S55" s="38">
        <v>0</v>
      </c>
      <c r="T55" s="37">
        <f>SUMPRODUCT(LTA!J55:AN55,LTA!J$101:AN$101,LTA!J$104:AN$104)</f>
        <v>238.28</v>
      </c>
      <c r="U55" s="37">
        <f>SUMPRODUCT(LTA!J55:AN55,LTA!J$102:AN$102,LTA!J$104:AN$104)</f>
        <v>107.92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-100</v>
      </c>
      <c r="AC55">
        <f t="shared" si="0"/>
        <v>10.014898365805546</v>
      </c>
      <c r="AD55">
        <f t="shared" si="1"/>
        <v>927.15392135987804</v>
      </c>
      <c r="AE55">
        <f>'IDT-1'!C55</f>
        <v>0</v>
      </c>
      <c r="AF55" s="24"/>
      <c r="AG55">
        <f t="shared" si="2"/>
        <v>927.15392135987804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5.5292099999999991</v>
      </c>
      <c r="E56">
        <f>GT_NG!Q56</f>
        <v>7.9260543038705933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532.28130598891642</v>
      </c>
      <c r="P56" s="36">
        <v>51.51</v>
      </c>
      <c r="Q56" s="36">
        <v>18.829999999999995</v>
      </c>
      <c r="R56" s="38">
        <v>26.3</v>
      </c>
      <c r="S56" s="38">
        <v>0</v>
      </c>
      <c r="T56" s="37">
        <f>SUMPRODUCT(LTA!J56:AN56,LTA!J$101:AN$101,LTA!J$104:AN$104)</f>
        <v>235.37</v>
      </c>
      <c r="U56" s="37">
        <f>SUMPRODUCT(LTA!J56:AN56,LTA!J$102:AN$102,LTA!J$104:AN$104)</f>
        <v>107.92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-100</v>
      </c>
      <c r="AC56">
        <f t="shared" si="0"/>
        <v>9.9892903658055481</v>
      </c>
      <c r="AD56">
        <f t="shared" si="1"/>
        <v>924.26952935987811</v>
      </c>
      <c r="AE56">
        <f>'IDT-1'!C56</f>
        <v>-6</v>
      </c>
      <c r="AF56" s="24"/>
      <c r="AG56">
        <f t="shared" si="2"/>
        <v>918.26952935987811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5.5292099999999991</v>
      </c>
      <c r="E57">
        <f>GT_NG!Q57</f>
        <v>7.9260543038705933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533.72923992475353</v>
      </c>
      <c r="P57" s="36">
        <v>51.51</v>
      </c>
      <c r="Q57" s="36">
        <v>18.827460210412731</v>
      </c>
      <c r="R57" s="38">
        <v>26.3</v>
      </c>
      <c r="S57" s="38">
        <v>0</v>
      </c>
      <c r="T57" s="37">
        <f>SUMPRODUCT(LTA!J57:AN57,LTA!J$101:AN$101,LTA!J$104:AN$104)</f>
        <v>233.43</v>
      </c>
      <c r="U57" s="37">
        <f>SUMPRODUCT(LTA!J57:AN57,LTA!J$102:AN$102,LTA!J$104:AN$104)</f>
        <v>107.92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-100</v>
      </c>
      <c r="AC57">
        <f t="shared" si="0"/>
        <v>9.9849378342925466</v>
      </c>
      <c r="AD57">
        <f t="shared" si="1"/>
        <v>923.7792760376409</v>
      </c>
      <c r="AE57">
        <f>'IDT-1'!C57</f>
        <v>-1</v>
      </c>
      <c r="AF57" s="24"/>
      <c r="AG57">
        <f t="shared" si="2"/>
        <v>922.7792760376409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5.5292099999999991</v>
      </c>
      <c r="E58">
        <f>GT_NG!Q58</f>
        <v>7.9260543038705933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533.88940073778235</v>
      </c>
      <c r="P58" s="36">
        <v>51.51</v>
      </c>
      <c r="Q58" s="36">
        <v>18.827460210412731</v>
      </c>
      <c r="R58" s="38">
        <v>26.3</v>
      </c>
      <c r="S58" s="38">
        <v>0</v>
      </c>
      <c r="T58" s="37">
        <f>SUMPRODUCT(LTA!J58:AN58,LTA!J$101:AN$101,LTA!J$104:AN$104)</f>
        <v>231.26000000000002</v>
      </c>
      <c r="U58" s="37">
        <f>SUMPRODUCT(LTA!J58:AN58,LTA!J$102:AN$102,LTA!J$104:AN$104)</f>
        <v>107.92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-100</v>
      </c>
      <c r="AC58">
        <f t="shared" si="0"/>
        <v>9.9672512494471981</v>
      </c>
      <c r="AD58">
        <f t="shared" si="1"/>
        <v>921.78712343551501</v>
      </c>
      <c r="AE58">
        <f>'IDT-1'!C58</f>
        <v>-1</v>
      </c>
      <c r="AF58" s="24"/>
      <c r="AG58">
        <f t="shared" si="2"/>
        <v>920.78712343551501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5.5292099999999991</v>
      </c>
      <c r="E59">
        <f>GT_NG!Q59</f>
        <v>7.9260543038705933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530.35607270665139</v>
      </c>
      <c r="P59" s="36">
        <v>62.127387739656918</v>
      </c>
      <c r="Q59" s="36">
        <v>18.827460210412731</v>
      </c>
      <c r="R59" s="38">
        <v>26.3</v>
      </c>
      <c r="S59" s="38">
        <v>0</v>
      </c>
      <c r="T59" s="37">
        <f>SUMPRODUCT(LTA!J59:AN59,LTA!J$101:AN$101,LTA!J$104:AN$104)</f>
        <v>219.49</v>
      </c>
      <c r="U59" s="37">
        <f>SUMPRODUCT(LTA!J59:AN59,LTA!J$102:AN$102,LTA!J$104:AN$104)</f>
        <v>107.92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-100</v>
      </c>
      <c r="AC59">
        <f t="shared" si="0"/>
        <v>9.9260149748822268</v>
      </c>
      <c r="AD59">
        <f t="shared" si="1"/>
        <v>917.14241941860587</v>
      </c>
      <c r="AE59">
        <f>'IDT-1'!C59</f>
        <v>0</v>
      </c>
      <c r="AF59" s="24"/>
      <c r="AG59">
        <f t="shared" si="2"/>
        <v>917.14241941860587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5.5292099999999991</v>
      </c>
      <c r="E60">
        <f>GT_NG!Q60</f>
        <v>7.9260543038705933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536.24576723827113</v>
      </c>
      <c r="P60" s="36">
        <v>62.127387739656918</v>
      </c>
      <c r="Q60" s="36">
        <v>18.827460210412731</v>
      </c>
      <c r="R60" s="38">
        <v>26.3</v>
      </c>
      <c r="S60" s="38">
        <v>0</v>
      </c>
      <c r="T60" s="37">
        <f>SUMPRODUCT(LTA!J60:AN60,LTA!J$101:AN$101,LTA!J$104:AN$104)</f>
        <v>210.47</v>
      </c>
      <c r="U60" s="37">
        <f>SUMPRODUCT(LTA!J60:AN60,LTA!J$102:AN$102,LTA!J$104:AN$104)</f>
        <v>107.92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-100</v>
      </c>
      <c r="AC60">
        <f t="shared" si="0"/>
        <v>9.8984682867604814</v>
      </c>
      <c r="AD60">
        <f t="shared" si="1"/>
        <v>914.03966063834741</v>
      </c>
      <c r="AE60">
        <f>'IDT-1'!C60</f>
        <v>-63</v>
      </c>
      <c r="AF60" s="24"/>
      <c r="AG60">
        <f t="shared" si="2"/>
        <v>851.03966063834741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6.2524399999999991</v>
      </c>
      <c r="E61">
        <f>GT_NG!Q61</f>
        <v>7.9260543038705933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45.927902452390725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581.14347838750746</v>
      </c>
      <c r="P61" s="36">
        <v>51.51</v>
      </c>
      <c r="Q61" s="36">
        <v>18.827460210412731</v>
      </c>
      <c r="R61" s="38">
        <v>26.3</v>
      </c>
      <c r="S61" s="38">
        <v>0</v>
      </c>
      <c r="T61" s="37">
        <f>SUMPRODUCT(LTA!J61:AN61,LTA!J$101:AN$101,LTA!J$104:AN$104)</f>
        <v>207.32</v>
      </c>
      <c r="U61" s="37">
        <f>SUMPRODUCT(LTA!J61:AN61,LTA!J$102:AN$102,LTA!J$104:AN$104)</f>
        <v>107.92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-100</v>
      </c>
      <c r="AC61">
        <f t="shared" si="0"/>
        <v>10.155333303336329</v>
      </c>
      <c r="AD61">
        <f t="shared" si="1"/>
        <v>942.97200205084516</v>
      </c>
      <c r="AE61">
        <f>'IDT-1'!C61</f>
        <v>-48</v>
      </c>
      <c r="AF61" s="24"/>
      <c r="AG61">
        <f t="shared" si="2"/>
        <v>894.97200205084516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6.2524399999999991</v>
      </c>
      <c r="E62">
        <f>GT_NG!Q62</f>
        <v>7.9191438763376922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45.927902452390725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584.30178321082929</v>
      </c>
      <c r="P62" s="36">
        <v>51.51</v>
      </c>
      <c r="Q62" s="36">
        <v>18.827460210412731</v>
      </c>
      <c r="R62" s="38">
        <v>26.3</v>
      </c>
      <c r="S62" s="38">
        <v>0</v>
      </c>
      <c r="T62" s="37">
        <f>SUMPRODUCT(LTA!J62:AN62,LTA!J$101:AN$101,LTA!J$104:AN$104)</f>
        <v>194.44</v>
      </c>
      <c r="U62" s="37">
        <f>SUMPRODUCT(LTA!J62:AN62,LTA!J$102:AN$102,LTA!J$104:AN$104)</f>
        <v>107.92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-100</v>
      </c>
      <c r="AC62">
        <f t="shared" si="0"/>
        <v>10.069721574019272</v>
      </c>
      <c r="AD62">
        <f t="shared" si="1"/>
        <v>933.32900817595123</v>
      </c>
      <c r="AE62">
        <f>'IDT-1'!C62</f>
        <v>-33</v>
      </c>
      <c r="AF62" s="24"/>
      <c r="AG62">
        <f t="shared" si="2"/>
        <v>900.32900817595123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6.2524399999999991</v>
      </c>
      <c r="E63">
        <f>GT_NG!Q63</f>
        <v>7.9191438763376922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45.927902452390725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579.18559367762964</v>
      </c>
      <c r="P63" s="36">
        <v>51.51</v>
      </c>
      <c r="Q63" s="36">
        <v>18.827460210412731</v>
      </c>
      <c r="R63" s="38">
        <v>26.3</v>
      </c>
      <c r="S63" s="38">
        <v>0</v>
      </c>
      <c r="T63" s="37">
        <f>SUMPRODUCT(LTA!J63:AN63,LTA!J$101:AN$101,LTA!J$104:AN$104)</f>
        <v>179.55</v>
      </c>
      <c r="U63" s="37">
        <f>SUMPRODUCT(LTA!J63:AN63,LTA!J$102:AN$102,LTA!J$104:AN$104)</f>
        <v>107.92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-100</v>
      </c>
      <c r="AC63">
        <f t="shared" si="0"/>
        <v>9.8936671061271149</v>
      </c>
      <c r="AD63">
        <f t="shared" si="1"/>
        <v>913.49887311064356</v>
      </c>
      <c r="AE63">
        <f>'IDT-1'!C63</f>
        <v>-68</v>
      </c>
      <c r="AF63" s="24"/>
      <c r="AG63">
        <f t="shared" si="2"/>
        <v>845.49887311064356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6.2524399999999991</v>
      </c>
      <c r="E64">
        <f>GT_NG!Q64</f>
        <v>7.9191438763376922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577.58429919162973</v>
      </c>
      <c r="P64" s="36">
        <v>51.51</v>
      </c>
      <c r="Q64" s="36">
        <v>18.827460210412731</v>
      </c>
      <c r="R64" s="38">
        <v>26.3</v>
      </c>
      <c r="S64" s="38">
        <v>0</v>
      </c>
      <c r="T64" s="37">
        <f>SUMPRODUCT(LTA!J64:AN64,LTA!J$101:AN$101,LTA!J$104:AN$104)</f>
        <v>167.65</v>
      </c>
      <c r="U64" s="37">
        <f>SUMPRODUCT(LTA!J64:AN64,LTA!J$102:AN$102,LTA!J$104:AN$104)</f>
        <v>107.92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-100</v>
      </c>
      <c r="AC64">
        <f t="shared" si="0"/>
        <v>9.766690173069275</v>
      </c>
      <c r="AD64">
        <f t="shared" si="1"/>
        <v>899.1966531053107</v>
      </c>
      <c r="AE64">
        <f>'IDT-1'!C64</f>
        <v>-53</v>
      </c>
      <c r="AF64" s="24"/>
      <c r="AG64">
        <f t="shared" si="2"/>
        <v>846.1966531053107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5.645859999999999</v>
      </c>
      <c r="E65">
        <f>GT_NG!Q65</f>
        <v>7.9191438763376922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577.91606442610373</v>
      </c>
      <c r="P65" s="36">
        <v>51.51</v>
      </c>
      <c r="Q65" s="36">
        <v>18.827460210412731</v>
      </c>
      <c r="R65" s="38">
        <v>26.3</v>
      </c>
      <c r="S65" s="38">
        <v>0</v>
      </c>
      <c r="T65" s="37">
        <f>SUMPRODUCT(LTA!J65:AN65,LTA!J$101:AN$101,LTA!J$104:AN$104)</f>
        <v>143.68</v>
      </c>
      <c r="U65" s="37">
        <f>SUMPRODUCT(LTA!J65:AN65,LTA!J$102:AN$102,LTA!J$104:AN$104)</f>
        <v>107.92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-100</v>
      </c>
      <c r="AC65">
        <f t="shared" si="0"/>
        <v>9.5533358031326472</v>
      </c>
      <c r="AD65">
        <f t="shared" si="1"/>
        <v>875.1651927097214</v>
      </c>
      <c r="AE65">
        <f>'IDT-1'!C65</f>
        <v>-33</v>
      </c>
      <c r="AF65" s="24"/>
      <c r="AG65">
        <f t="shared" si="2"/>
        <v>842.1651927097214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5.645859999999999</v>
      </c>
      <c r="E66">
        <f>GT_NG!Q66</f>
        <v>7.9191438763376922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577.91606442610373</v>
      </c>
      <c r="P66" s="36">
        <v>51.51</v>
      </c>
      <c r="Q66" s="36">
        <v>18.827460210412731</v>
      </c>
      <c r="R66" s="38">
        <v>26.3</v>
      </c>
      <c r="S66" s="38">
        <v>0</v>
      </c>
      <c r="T66" s="37">
        <f>SUMPRODUCT(LTA!J66:AN66,LTA!J$101:AN$101,LTA!J$104:AN$104)</f>
        <v>126.51</v>
      </c>
      <c r="U66" s="37">
        <f>SUMPRODUCT(LTA!J66:AN66,LTA!J$102:AN$102,LTA!J$104:AN$104)</f>
        <v>107.92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-100</v>
      </c>
      <c r="AC66">
        <f t="shared" si="0"/>
        <v>9.4022398031326464</v>
      </c>
      <c r="AD66">
        <f t="shared" si="1"/>
        <v>858.14628870972138</v>
      </c>
      <c r="AE66">
        <f>'IDT-1'!C66</f>
        <v>-54</v>
      </c>
      <c r="AF66" s="24"/>
      <c r="AG66">
        <f t="shared" si="2"/>
        <v>804.14628870972138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5.645859999999999</v>
      </c>
      <c r="E67">
        <f>GT_NG!Q67</f>
        <v>7.9191438763376922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621.01584614017384</v>
      </c>
      <c r="P67" s="36">
        <v>51.51</v>
      </c>
      <c r="Q67" s="36">
        <v>18.827460210412731</v>
      </c>
      <c r="R67" s="38">
        <v>26.3</v>
      </c>
      <c r="S67" s="38">
        <v>0</v>
      </c>
      <c r="T67" s="37">
        <f>SUMPRODUCT(LTA!J67:AN67,LTA!J$101:AN$101,LTA!J$104:AN$104)</f>
        <v>112.43</v>
      </c>
      <c r="U67" s="37">
        <f>SUMPRODUCT(LTA!J67:AN67,LTA!J$102:AN$102,LTA!J$104:AN$104)</f>
        <v>107.92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-100</v>
      </c>
      <c r="AC67">
        <f t="shared" si="0"/>
        <v>9.6576138822164648</v>
      </c>
      <c r="AD67">
        <f t="shared" si="1"/>
        <v>886.91069634470773</v>
      </c>
      <c r="AE67">
        <f>'IDT-1'!C67</f>
        <v>-40</v>
      </c>
      <c r="AF67" s="24"/>
      <c r="AG67">
        <f t="shared" si="2"/>
        <v>846.91069634470773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5.645859999999999</v>
      </c>
      <c r="E68">
        <f>GT_NG!Q68</f>
        <v>7.9191438763376922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613.55181323929958</v>
      </c>
      <c r="P68" s="36">
        <v>51.51</v>
      </c>
      <c r="Q68" s="36">
        <v>18.827460210412731</v>
      </c>
      <c r="R68" s="38">
        <v>26.3</v>
      </c>
      <c r="S68" s="38">
        <v>0</v>
      </c>
      <c r="T68" s="37">
        <f>SUMPRODUCT(LTA!J68:AN68,LTA!J$101:AN$101,LTA!J$104:AN$104)</f>
        <v>94</v>
      </c>
      <c r="U68" s="37">
        <f>SUMPRODUCT(LTA!J68:AN68,LTA!J$102:AN$102,LTA!J$104:AN$104)</f>
        <v>107.92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9.4297463926887701</v>
      </c>
      <c r="AD68">
        <f t="shared" ref="AD68:AD98" si="4">SUM(B68:AB68,AI68:AR68)-AC68</f>
        <v>861.24453093336103</v>
      </c>
      <c r="AE68">
        <f>'IDT-1'!C68</f>
        <v>-15</v>
      </c>
      <c r="AF68" s="24"/>
      <c r="AG68">
        <f t="shared" ref="AG68:AG98" si="5">SUM(AD68:AF68)</f>
        <v>846.24453093336103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5.645859999999999</v>
      </c>
      <c r="E69">
        <f>GT_NG!Q69</f>
        <v>7.9191438763376922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43.59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618.67066771215957</v>
      </c>
      <c r="P69" s="36">
        <v>51.51</v>
      </c>
      <c r="Q69" s="36">
        <v>18.827460210412731</v>
      </c>
      <c r="R69" s="38">
        <v>23.379999999999995</v>
      </c>
      <c r="S69" s="38">
        <v>0</v>
      </c>
      <c r="T69" s="37">
        <f>SUMPRODUCT(LTA!J69:AN69,LTA!J$101:AN$101,LTA!J$104:AN$104)</f>
        <v>74.58</v>
      </c>
      <c r="U69" s="37">
        <f>SUMPRODUCT(LTA!J69:AN69,LTA!J$102:AN$102,LTA!J$104:AN$104)</f>
        <v>107.92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-100</v>
      </c>
      <c r="AC69">
        <f t="shared" si="3"/>
        <v>9.265792312049939</v>
      </c>
      <c r="AD69">
        <f t="shared" si="4"/>
        <v>842.77733948686</v>
      </c>
      <c r="AE69">
        <f>'IDT-1'!C69</f>
        <v>0</v>
      </c>
      <c r="AF69" s="24"/>
      <c r="AG69">
        <f t="shared" si="5"/>
        <v>842.77733948686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5.645859999999999</v>
      </c>
      <c r="E70">
        <f>GT_NG!Q70</f>
        <v>7.9191438763376922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43.59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618.67070681361702</v>
      </c>
      <c r="P70" s="36">
        <v>51.51</v>
      </c>
      <c r="Q70" s="36">
        <v>18.827460210412731</v>
      </c>
      <c r="R70" s="38">
        <v>14.600000000000001</v>
      </c>
      <c r="S70" s="38">
        <v>0</v>
      </c>
      <c r="T70" s="37">
        <f>SUMPRODUCT(LTA!J70:AN70,LTA!J$101:AN$101,LTA!J$104:AN$104)</f>
        <v>56.85</v>
      </c>
      <c r="U70" s="37">
        <f>SUMPRODUCT(LTA!J70:AN70,LTA!J$102:AN$102,LTA!J$104:AN$104)</f>
        <v>107.92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-100</v>
      </c>
      <c r="AC70">
        <f t="shared" si="3"/>
        <v>9.0325046561427644</v>
      </c>
      <c r="AD70">
        <f t="shared" si="4"/>
        <v>816.50066624422459</v>
      </c>
      <c r="AE70">
        <f>'IDT-1'!C70</f>
        <v>0</v>
      </c>
      <c r="AF70" s="24"/>
      <c r="AG70">
        <f t="shared" si="5"/>
        <v>816.50066624422459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5.645859999999999</v>
      </c>
      <c r="E71">
        <f>GT_NG!Q71</f>
        <v>7.9191438763376922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43.595442679787446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617.57320428098524</v>
      </c>
      <c r="P71" s="36">
        <v>51.51</v>
      </c>
      <c r="Q71" s="36">
        <v>18.827460210412731</v>
      </c>
      <c r="R71" s="38">
        <v>5.17</v>
      </c>
      <c r="S71" s="38">
        <v>0</v>
      </c>
      <c r="T71" s="37">
        <f>SUMPRODUCT(LTA!J71:AN71,LTA!J$101:AN$101,LTA!J$104:AN$104)</f>
        <v>44.83</v>
      </c>
      <c r="U71" s="37">
        <f>SUMPRODUCT(LTA!J71:AN71,LTA!J$102:AN$102,LTA!J$104:AN$104)</f>
        <v>107.92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-100</v>
      </c>
      <c r="AC71">
        <f t="shared" si="3"/>
        <v>8.8341345294377351</v>
      </c>
      <c r="AD71">
        <f t="shared" si="4"/>
        <v>794.15697651808534</v>
      </c>
      <c r="AE71">
        <f>'IDT-1'!C71</f>
        <v>0</v>
      </c>
      <c r="AF71" s="24"/>
      <c r="AG71">
        <f t="shared" si="5"/>
        <v>794.15697651808534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5.645859999999999</v>
      </c>
      <c r="E72">
        <f>GT_NG!Q72</f>
        <v>7.9191438763376922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43.595442679787446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625.15596369431569</v>
      </c>
      <c r="P72" s="36">
        <v>51.51</v>
      </c>
      <c r="Q72" s="36">
        <v>18.827460210412731</v>
      </c>
      <c r="R72" s="38">
        <v>2.39</v>
      </c>
      <c r="S72" s="38">
        <v>0</v>
      </c>
      <c r="T72" s="37">
        <f>SUMPRODUCT(LTA!J72:AN72,LTA!J$101:AN$101,LTA!J$104:AN$104)</f>
        <v>32.49</v>
      </c>
      <c r="U72" s="37">
        <f>SUMPRODUCT(LTA!J72:AN72,LTA!J$102:AN$102,LTA!J$104:AN$104)</f>
        <v>107.92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-100</v>
      </c>
      <c r="AC72">
        <f t="shared" si="3"/>
        <v>8.7678068122750439</v>
      </c>
      <c r="AD72">
        <f t="shared" si="4"/>
        <v>786.68606364857851</v>
      </c>
      <c r="AE72">
        <f>'IDT-1'!C72</f>
        <v>0</v>
      </c>
      <c r="AF72" s="24"/>
      <c r="AG72">
        <f t="shared" si="5"/>
        <v>786.68606364857851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5.645859999999999</v>
      </c>
      <c r="E73">
        <f>GT_NG!Q73</f>
        <v>7.9191438763376922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43.595442679787446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635.85627548798618</v>
      </c>
      <c r="P73" s="36">
        <v>51.51</v>
      </c>
      <c r="Q73" s="36">
        <v>18.827460210412731</v>
      </c>
      <c r="R73" s="38">
        <v>0.28999999999999998</v>
      </c>
      <c r="S73" s="38">
        <v>0</v>
      </c>
      <c r="T73" s="37">
        <f>SUMPRODUCT(LTA!J73:AN73,LTA!J$101:AN$101,LTA!J$104:AN$104)</f>
        <v>23.64</v>
      </c>
      <c r="U73" s="37">
        <f>SUMPRODUCT(LTA!J73:AN73,LTA!J$102:AN$102,LTA!J$104:AN$104)</f>
        <v>107.92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-100</v>
      </c>
      <c r="AC73">
        <f t="shared" si="3"/>
        <v>8.7656095560593439</v>
      </c>
      <c r="AD73">
        <f t="shared" si="4"/>
        <v>786.43857269846467</v>
      </c>
      <c r="AE73">
        <f>'IDT-1'!C73</f>
        <v>0</v>
      </c>
      <c r="AF73" s="24"/>
      <c r="AG73">
        <f t="shared" si="5"/>
        <v>786.43857269846467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5.645859999999999</v>
      </c>
      <c r="E74">
        <f>GT_NG!Q74</f>
        <v>7.9191438763376922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43.595442679787446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659.09425591266358</v>
      </c>
      <c r="P74" s="36">
        <v>51.51</v>
      </c>
      <c r="Q74" s="36">
        <v>18.827460210412731</v>
      </c>
      <c r="R74" s="38">
        <v>0</v>
      </c>
      <c r="S74" s="38">
        <v>0</v>
      </c>
      <c r="T74" s="37">
        <f>SUMPRODUCT(LTA!J74:AN74,LTA!J$101:AN$101,LTA!J$104:AN$104)</f>
        <v>16.98</v>
      </c>
      <c r="U74" s="37">
        <f>SUMPRODUCT(LTA!J74:AN74,LTA!J$102:AN$102,LTA!J$104:AN$104)</f>
        <v>107.92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-100</v>
      </c>
      <c r="AC74">
        <f t="shared" si="3"/>
        <v>8.908943783796504</v>
      </c>
      <c r="AD74">
        <f t="shared" si="4"/>
        <v>802.58321889540491</v>
      </c>
      <c r="AE74">
        <f>'IDT-1'!C74</f>
        <v>0</v>
      </c>
      <c r="AF74" s="24"/>
      <c r="AG74">
        <f t="shared" si="5"/>
        <v>802.58321889540491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5.645859999999999</v>
      </c>
      <c r="E75">
        <f>GT_NG!Q75</f>
        <v>7.9953783939919116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44.3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679.42692083250108</v>
      </c>
      <c r="P75" s="36">
        <v>51.51</v>
      </c>
      <c r="Q75" s="36">
        <v>18.827460210412731</v>
      </c>
      <c r="R75" s="38">
        <v>0</v>
      </c>
      <c r="S75" s="38">
        <v>0</v>
      </c>
      <c r="T75" s="37">
        <f>SUMPRODUCT(LTA!J75:AN75,LTA!J$101:AN$101,LTA!J$104:AN$104)</f>
        <v>13.44</v>
      </c>
      <c r="U75" s="37">
        <f>SUMPRODUCT(LTA!J75:AN75,LTA!J$102:AN$102,LTA!J$104:AN$104)</f>
        <v>107.10000000000001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-200</v>
      </c>
      <c r="AC75">
        <f t="shared" si="3"/>
        <v>9.9441869554838345</v>
      </c>
      <c r="AD75">
        <f t="shared" si="4"/>
        <v>718.3014324814219</v>
      </c>
      <c r="AE75">
        <f>'IDT-1'!C75</f>
        <v>7.25</v>
      </c>
      <c r="AF75" s="24"/>
      <c r="AG75">
        <f t="shared" si="5"/>
        <v>725.5514324814219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5.645859999999999</v>
      </c>
      <c r="E76">
        <f>GT_NG!Q76</f>
        <v>7.9953783939919116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704.86704675327917</v>
      </c>
      <c r="P76" s="36">
        <v>51.51</v>
      </c>
      <c r="Q76" s="36">
        <v>18.827460210412731</v>
      </c>
      <c r="R76" s="38">
        <v>0</v>
      </c>
      <c r="S76" s="38">
        <v>0</v>
      </c>
      <c r="T76" s="37">
        <f>SUMPRODUCT(LTA!J76:AN76,LTA!J$101:AN$101,LTA!J$104:AN$104)</f>
        <v>13</v>
      </c>
      <c r="U76" s="37">
        <f>SUMPRODUCT(LTA!J76:AN76,LTA!J$102:AN$102,LTA!J$104:AN$104)</f>
        <v>107.10000000000001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-200</v>
      </c>
      <c r="AC76">
        <f t="shared" si="3"/>
        <v>10.170348063586683</v>
      </c>
      <c r="AD76">
        <f t="shared" si="4"/>
        <v>743.77539729409716</v>
      </c>
      <c r="AE76">
        <f>'IDT-1'!C76</f>
        <v>18.95</v>
      </c>
      <c r="AF76" s="24"/>
      <c r="AG76">
        <f t="shared" si="5"/>
        <v>762.72539729409721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5.645859999999999</v>
      </c>
      <c r="E77">
        <f>GT_NG!Q77</f>
        <v>7.9953783939919116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706.49267003068564</v>
      </c>
      <c r="P77" s="36">
        <v>51.51</v>
      </c>
      <c r="Q77" s="36">
        <v>18.827460210412731</v>
      </c>
      <c r="R77" s="38">
        <v>0</v>
      </c>
      <c r="S77" s="38">
        <v>0</v>
      </c>
      <c r="T77" s="37">
        <f>SUMPRODUCT(LTA!J77:AN77,LTA!J$101:AN$101,LTA!J$104:AN$104)</f>
        <v>13</v>
      </c>
      <c r="U77" s="37">
        <f>SUMPRODUCT(LTA!J77:AN77,LTA!J$102:AN$102,LTA!J$104:AN$104)</f>
        <v>107.10000000000001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-200</v>
      </c>
      <c r="AC77">
        <f t="shared" si="3"/>
        <v>10.184653548427859</v>
      </c>
      <c r="AD77">
        <f t="shared" si="4"/>
        <v>745.38671508666243</v>
      </c>
      <c r="AE77">
        <f>'IDT-1'!C77</f>
        <v>18.681000000000001</v>
      </c>
      <c r="AF77" s="24"/>
      <c r="AG77">
        <f t="shared" si="5"/>
        <v>764.06771508666247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5.645859999999999</v>
      </c>
      <c r="E78">
        <f>GT_NG!Q78</f>
        <v>7.9953783939919116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717.29313146465506</v>
      </c>
      <c r="P78" s="36">
        <v>51.51</v>
      </c>
      <c r="Q78" s="36">
        <v>18.827460210412731</v>
      </c>
      <c r="R78" s="38">
        <v>0</v>
      </c>
      <c r="S78" s="38">
        <v>0</v>
      </c>
      <c r="T78" s="37">
        <f>SUMPRODUCT(LTA!J78:AN78,LTA!J$101:AN$101,LTA!J$104:AN$104)</f>
        <v>13</v>
      </c>
      <c r="U78" s="37">
        <f>SUMPRODUCT(LTA!J78:AN78,LTA!J$102:AN$102,LTA!J$104:AN$104)</f>
        <v>107.10000000000001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-200</v>
      </c>
      <c r="AC78">
        <f t="shared" si="3"/>
        <v>10.27969760904679</v>
      </c>
      <c r="AD78">
        <f t="shared" si="4"/>
        <v>756.09213246001286</v>
      </c>
      <c r="AE78">
        <f>'IDT-1'!C78</f>
        <v>16.010999999999999</v>
      </c>
      <c r="AF78" s="24"/>
      <c r="AG78">
        <f t="shared" si="5"/>
        <v>772.10313246001283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5.645859999999999</v>
      </c>
      <c r="E79">
        <f>GT_NG!Q79</f>
        <v>8.1177197416456046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726.32657533671147</v>
      </c>
      <c r="P79" s="36">
        <v>51.51</v>
      </c>
      <c r="Q79" s="36">
        <v>18.827460210412731</v>
      </c>
      <c r="R79" s="38">
        <v>0</v>
      </c>
      <c r="S79" s="38">
        <v>0</v>
      </c>
      <c r="T79" s="37">
        <f>SUMPRODUCT(LTA!J79:AN79,LTA!J$101:AN$101,LTA!J$104:AN$104)</f>
        <v>13</v>
      </c>
      <c r="U79" s="37">
        <f>SUMPRODUCT(LTA!J79:AN79,LTA!J$102:AN$102,LTA!J$104:AN$104)</f>
        <v>107.10000000000001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-200</v>
      </c>
      <c r="AC79">
        <f t="shared" si="3"/>
        <v>10.36026851898024</v>
      </c>
      <c r="AD79">
        <f t="shared" si="4"/>
        <v>765.16734676978956</v>
      </c>
      <c r="AE79">
        <f>'IDT-1'!C79</f>
        <v>25.277999999999999</v>
      </c>
      <c r="AF79" s="24"/>
      <c r="AG79">
        <f t="shared" si="5"/>
        <v>790.44534676978958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5.645859999999999</v>
      </c>
      <c r="E80">
        <f>GT_NG!Q80</f>
        <v>8.1240776168352014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706.28061908473592</v>
      </c>
      <c r="P80" s="36">
        <v>51.51</v>
      </c>
      <c r="Q80" s="36">
        <v>18.827460210412731</v>
      </c>
      <c r="R80" s="38">
        <v>0</v>
      </c>
      <c r="S80" s="38">
        <v>0</v>
      </c>
      <c r="T80" s="37">
        <f>SUMPRODUCT(LTA!J80:AN80,LTA!J$101:AN$101,LTA!J$104:AN$104)</f>
        <v>13</v>
      </c>
      <c r="U80" s="37">
        <f>SUMPRODUCT(LTA!J80:AN80,LTA!J$102:AN$102,LTA!J$104:AN$104)</f>
        <v>107.10000000000001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-200</v>
      </c>
      <c r="AC80">
        <f t="shared" si="3"/>
        <v>10.183920053264524</v>
      </c>
      <c r="AD80">
        <f t="shared" si="4"/>
        <v>745.30409685871939</v>
      </c>
      <c r="AE80">
        <f>'IDT-1'!C80</f>
        <v>29.89</v>
      </c>
      <c r="AF80" s="24"/>
      <c r="AG80">
        <f t="shared" si="5"/>
        <v>775.19409685871938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5.645859999999999</v>
      </c>
      <c r="E81">
        <f>GT_NG!Q81</f>
        <v>8.1240776168352014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700.10103712233433</v>
      </c>
      <c r="P81" s="36">
        <v>51.51</v>
      </c>
      <c r="Q81" s="36">
        <v>18.827460210412731</v>
      </c>
      <c r="R81" s="38">
        <v>0</v>
      </c>
      <c r="S81" s="38">
        <v>0</v>
      </c>
      <c r="T81" s="37">
        <f>SUMPRODUCT(LTA!J81:AN81,LTA!J$101:AN$101,LTA!J$104:AN$104)</f>
        <v>13</v>
      </c>
      <c r="U81" s="37">
        <f>SUMPRODUCT(LTA!J81:AN81,LTA!J$102:AN$102,LTA!J$104:AN$104)</f>
        <v>109.75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-200</v>
      </c>
      <c r="AC81">
        <f t="shared" si="3"/>
        <v>10.15285973199539</v>
      </c>
      <c r="AD81">
        <f t="shared" si="4"/>
        <v>741.80557521758692</v>
      </c>
      <c r="AE81">
        <f>'IDT-1'!C81</f>
        <v>0</v>
      </c>
      <c r="AF81" s="24"/>
      <c r="AG81">
        <f t="shared" si="5"/>
        <v>741.80557521758692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5.645859999999999</v>
      </c>
      <c r="E82">
        <f>GT_NG!Q82</f>
        <v>8.1240776168352014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700.10126451117628</v>
      </c>
      <c r="P82" s="36">
        <v>51.51</v>
      </c>
      <c r="Q82" s="36">
        <v>18.827460210412731</v>
      </c>
      <c r="R82" s="38">
        <v>0</v>
      </c>
      <c r="S82" s="38">
        <v>0</v>
      </c>
      <c r="T82" s="37">
        <f>SUMPRODUCT(LTA!J82:AN82,LTA!J$101:AN$101,LTA!J$104:AN$104)</f>
        <v>19.89</v>
      </c>
      <c r="U82" s="37">
        <f>SUMPRODUCT(LTA!J82:AN82,LTA!J$102:AN$102,LTA!J$104:AN$104)</f>
        <v>109.63000000000001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-200</v>
      </c>
      <c r="AC82">
        <f t="shared" si="3"/>
        <v>10.212437733017198</v>
      </c>
      <c r="AD82">
        <f t="shared" si="4"/>
        <v>748.51622460540705</v>
      </c>
      <c r="AE82">
        <f>'IDT-1'!C82</f>
        <v>0</v>
      </c>
      <c r="AF82" s="24"/>
      <c r="AG82">
        <f t="shared" si="5"/>
        <v>748.51622460540705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5.645859999999999</v>
      </c>
      <c r="E83">
        <f>GT_NG!Q83</f>
        <v>8.5968591961671539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45.002032244953256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659.48869326324018</v>
      </c>
      <c r="P83" s="36">
        <v>51.51</v>
      </c>
      <c r="Q83" s="36">
        <v>18.827460210412731</v>
      </c>
      <c r="R83" s="38">
        <v>0</v>
      </c>
      <c r="S83" s="38">
        <v>0</v>
      </c>
      <c r="T83" s="37">
        <f>SUMPRODUCT(LTA!J83:AN83,LTA!J$101:AN$101,LTA!J$104:AN$104)</f>
        <v>19.440000000000001</v>
      </c>
      <c r="U83" s="37">
        <f>SUMPRODUCT(LTA!J83:AN83,LTA!J$102:AN$102,LTA!J$104:AN$104)</f>
        <v>109.59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-200</v>
      </c>
      <c r="AC83">
        <f t="shared" si="3"/>
        <v>9.8549134676890713</v>
      </c>
      <c r="AD83">
        <f t="shared" si="4"/>
        <v>708.24599144708441</v>
      </c>
      <c r="AE83">
        <f>'IDT-1'!C83</f>
        <v>0</v>
      </c>
      <c r="AF83" s="24"/>
      <c r="AG83">
        <f t="shared" si="5"/>
        <v>708.24599144708441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5.645859999999999</v>
      </c>
      <c r="E84">
        <f>GT_NG!Q84</f>
        <v>8.5968591961671539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45.002032244953256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645.80642499498344</v>
      </c>
      <c r="P84" s="36">
        <v>51.51</v>
      </c>
      <c r="Q84" s="36">
        <v>18.827460210412731</v>
      </c>
      <c r="R84" s="38">
        <v>0</v>
      </c>
      <c r="S84" s="38">
        <v>0</v>
      </c>
      <c r="T84" s="37">
        <f>SUMPRODUCT(LTA!J84:AN84,LTA!J$101:AN$101,LTA!J$104:AN$104)</f>
        <v>19</v>
      </c>
      <c r="U84" s="37">
        <f>SUMPRODUCT(LTA!J84:AN84,LTA!J$102:AN$102,LTA!J$104:AN$104)</f>
        <v>109.59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-200</v>
      </c>
      <c r="AC84">
        <f t="shared" si="3"/>
        <v>9.7306375069284101</v>
      </c>
      <c r="AD84">
        <f t="shared" si="4"/>
        <v>694.24799913958827</v>
      </c>
      <c r="AE84">
        <f>'IDT-1'!C84</f>
        <v>0</v>
      </c>
      <c r="AF84" s="24"/>
      <c r="AG84">
        <f t="shared" si="5"/>
        <v>694.24799913958827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5.645859999999999</v>
      </c>
      <c r="E85">
        <f>GT_NG!Q85</f>
        <v>8.5968591961671539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45.002032244953256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650.17253038260105</v>
      </c>
      <c r="P85" s="36">
        <v>51.51</v>
      </c>
      <c r="Q85" s="36">
        <v>18.827460210412731</v>
      </c>
      <c r="R85" s="38">
        <v>0</v>
      </c>
      <c r="S85" s="38">
        <v>0</v>
      </c>
      <c r="T85" s="37">
        <f>SUMPRODUCT(LTA!J85:AN85,LTA!J$101:AN$101,LTA!J$104:AN$104)</f>
        <v>18.07</v>
      </c>
      <c r="U85" s="37">
        <f>SUMPRODUCT(LTA!J85:AN85,LTA!J$102:AN$102,LTA!J$104:AN$104)</f>
        <v>107.76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-200</v>
      </c>
      <c r="AC85">
        <f t="shared" si="3"/>
        <v>9.7447712343394457</v>
      </c>
      <c r="AD85">
        <f t="shared" si="4"/>
        <v>695.83997079979486</v>
      </c>
      <c r="AE85">
        <f>'IDT-1'!C85</f>
        <v>0</v>
      </c>
      <c r="AF85" s="24"/>
      <c r="AG85">
        <f t="shared" si="5"/>
        <v>695.83997079979486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5.645859999999999</v>
      </c>
      <c r="E86">
        <f>GT_NG!Q86</f>
        <v>8.5968591961671539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45.002032244953256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638.19553762505939</v>
      </c>
      <c r="P86" s="36">
        <v>51.51</v>
      </c>
      <c r="Q86" s="36">
        <v>18.827460210412731</v>
      </c>
      <c r="R86" s="38">
        <v>0</v>
      </c>
      <c r="S86" s="38">
        <v>0</v>
      </c>
      <c r="T86" s="37">
        <f>SUMPRODUCT(LTA!J86:AN86,LTA!J$101:AN$101,LTA!J$104:AN$104)</f>
        <v>17.149999999999999</v>
      </c>
      <c r="U86" s="37">
        <f>SUMPRODUCT(LTA!J86:AN86,LTA!J$102:AN$102,LTA!J$104:AN$104)</f>
        <v>107.76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-200</v>
      </c>
      <c r="AC86">
        <f t="shared" si="3"/>
        <v>9.6312776980730792</v>
      </c>
      <c r="AD86">
        <f t="shared" si="4"/>
        <v>683.05647157851945</v>
      </c>
      <c r="AE86">
        <f>'IDT-1'!C86</f>
        <v>0</v>
      </c>
      <c r="AF86" s="24"/>
      <c r="AG86">
        <f t="shared" si="5"/>
        <v>683.05647157851945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5.645859999999999</v>
      </c>
      <c r="E87">
        <f>GT_NG!Q87</f>
        <v>8.5968591961671539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45.002032244953256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628.47966718300472</v>
      </c>
      <c r="P87" s="36">
        <v>51.51</v>
      </c>
      <c r="Q87" s="36">
        <v>18.827460210412731</v>
      </c>
      <c r="R87" s="38">
        <v>0</v>
      </c>
      <c r="S87" s="38">
        <v>0</v>
      </c>
      <c r="T87" s="37">
        <f>SUMPRODUCT(LTA!J87:AN87,LTA!J$101:AN$101,LTA!J$104:AN$104)</f>
        <v>13</v>
      </c>
      <c r="U87" s="37">
        <f>SUMPRODUCT(LTA!J87:AN87,LTA!J$102:AN$102,LTA!J$104:AN$104)</f>
        <v>107.76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-200</v>
      </c>
      <c r="AC87">
        <f t="shared" si="3"/>
        <v>9.5092580381829972</v>
      </c>
      <c r="AD87">
        <f t="shared" si="4"/>
        <v>669.31262079635485</v>
      </c>
      <c r="AE87">
        <f>'IDT-1'!C87</f>
        <v>0</v>
      </c>
      <c r="AF87" s="24"/>
      <c r="AG87">
        <f t="shared" si="5"/>
        <v>669.31262079635485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5.645859999999999</v>
      </c>
      <c r="E88">
        <f>GT_NG!Q88</f>
        <v>8.5968591961671539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45.002032244953256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622.29242886819918</v>
      </c>
      <c r="P88" s="36">
        <v>51.51</v>
      </c>
      <c r="Q88" s="36">
        <v>18.827460210412731</v>
      </c>
      <c r="R88" s="38">
        <v>0</v>
      </c>
      <c r="S88" s="38">
        <v>0</v>
      </c>
      <c r="T88" s="37">
        <f>SUMPRODUCT(LTA!J88:AN88,LTA!J$101:AN$101,LTA!J$104:AN$104)</f>
        <v>13</v>
      </c>
      <c r="U88" s="37">
        <f>SUMPRODUCT(LTA!J88:AN88,LTA!J$102:AN$102,LTA!J$104:AN$104)</f>
        <v>107.76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-200</v>
      </c>
      <c r="AC88">
        <f t="shared" si="3"/>
        <v>9.4548103410127098</v>
      </c>
      <c r="AD88">
        <f t="shared" si="4"/>
        <v>663.17983017871961</v>
      </c>
      <c r="AE88">
        <f>'IDT-1'!C88</f>
        <v>0</v>
      </c>
      <c r="AF88" s="24"/>
      <c r="AG88">
        <f t="shared" si="5"/>
        <v>663.17983017871961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5.645859999999999</v>
      </c>
      <c r="E89">
        <f>GT_NG!Q89</f>
        <v>8.5968591961671539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45.002032244953256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622.29242886819918</v>
      </c>
      <c r="P89" s="36">
        <v>51.51</v>
      </c>
      <c r="Q89" s="36">
        <v>18.827460210412731</v>
      </c>
      <c r="R89" s="38">
        <v>0</v>
      </c>
      <c r="S89" s="38">
        <v>0</v>
      </c>
      <c r="T89" s="37">
        <f>SUMPRODUCT(LTA!J89:AN89,LTA!J$101:AN$101,LTA!J$104:AN$104)</f>
        <v>13</v>
      </c>
      <c r="U89" s="37">
        <f>SUMPRODUCT(LTA!J89:AN89,LTA!J$102:AN$102,LTA!J$104:AN$104)</f>
        <v>107.76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-200</v>
      </c>
      <c r="AC89">
        <f t="shared" si="3"/>
        <v>9.4548103410127098</v>
      </c>
      <c r="AD89">
        <f t="shared" si="4"/>
        <v>663.17983017871961</v>
      </c>
      <c r="AE89">
        <f>'IDT-1'!C89</f>
        <v>0</v>
      </c>
      <c r="AF89" s="24"/>
      <c r="AG89">
        <f t="shared" si="5"/>
        <v>663.17983017871961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5.645859999999999</v>
      </c>
      <c r="E90">
        <f>GT_NG!Q90</f>
        <v>8.5968591961671539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45.002032244953256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622.29242886819918</v>
      </c>
      <c r="P90" s="36">
        <v>51.51</v>
      </c>
      <c r="Q90" s="36">
        <v>18.827460210412731</v>
      </c>
      <c r="R90" s="38">
        <v>0</v>
      </c>
      <c r="S90" s="38">
        <v>0</v>
      </c>
      <c r="T90" s="37">
        <f>SUMPRODUCT(LTA!J90:AN90,LTA!J$101:AN$101,LTA!J$104:AN$104)</f>
        <v>13</v>
      </c>
      <c r="U90" s="37">
        <f>SUMPRODUCT(LTA!J90:AN90,LTA!J$102:AN$102,LTA!J$104:AN$104)</f>
        <v>107.76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-200</v>
      </c>
      <c r="AC90">
        <f t="shared" si="3"/>
        <v>9.4548103410127098</v>
      </c>
      <c r="AD90">
        <f t="shared" si="4"/>
        <v>663.17983017871961</v>
      </c>
      <c r="AE90">
        <f>'IDT-1'!C90</f>
        <v>0</v>
      </c>
      <c r="AF90" s="24"/>
      <c r="AG90">
        <f t="shared" si="5"/>
        <v>663.17983017871961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5.645859999999999</v>
      </c>
      <c r="E91">
        <f>GT_NG!Q91</f>
        <v>8.5968591961671539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45.002032244953256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632.57689155488526</v>
      </c>
      <c r="P91" s="36">
        <v>51.51</v>
      </c>
      <c r="Q91" s="36">
        <v>18.827460210412731</v>
      </c>
      <c r="R91" s="38">
        <v>0</v>
      </c>
      <c r="S91" s="38">
        <v>0</v>
      </c>
      <c r="T91" s="37">
        <f>SUMPRODUCT(LTA!J91:AN91,LTA!J$101:AN$101,LTA!J$104:AN$104)</f>
        <v>13</v>
      </c>
      <c r="U91" s="37">
        <f>SUMPRODUCT(LTA!J91:AN91,LTA!J$102:AN$102,LTA!J$104:AN$104)</f>
        <v>107.76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-276.88</v>
      </c>
      <c r="AC91">
        <f t="shared" si="3"/>
        <v>10.227864056561923</v>
      </c>
      <c r="AD91">
        <f t="shared" si="4"/>
        <v>595.81123914985653</v>
      </c>
      <c r="AE91">
        <f>'IDT-1'!C91</f>
        <v>0</v>
      </c>
      <c r="AF91" s="24"/>
      <c r="AG91">
        <f t="shared" si="5"/>
        <v>595.81123914985653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5.645859999999999</v>
      </c>
      <c r="E92">
        <f>GT_NG!Q92</f>
        <v>8.5968591961671539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45.002032244953256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618.98624541231641</v>
      </c>
      <c r="P92" s="36">
        <v>51.51</v>
      </c>
      <c r="Q92" s="36">
        <v>18.827460210412731</v>
      </c>
      <c r="R92" s="38">
        <v>0</v>
      </c>
      <c r="S92" s="38">
        <v>0</v>
      </c>
      <c r="T92" s="37">
        <f>SUMPRODUCT(LTA!J92:AN92,LTA!J$101:AN$101,LTA!J$104:AN$104)</f>
        <v>13</v>
      </c>
      <c r="U92" s="37">
        <f>SUMPRODUCT(LTA!J92:AN92,LTA!J$102:AN$102,LTA!J$104:AN$104)</f>
        <v>107.76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-276.88</v>
      </c>
      <c r="AC92">
        <f t="shared" si="3"/>
        <v>10.108266370507316</v>
      </c>
      <c r="AD92">
        <f t="shared" si="4"/>
        <v>582.34019069334227</v>
      </c>
      <c r="AE92">
        <f>'IDT-1'!C92</f>
        <v>1.825</v>
      </c>
      <c r="AF92" s="24"/>
      <c r="AG92">
        <f t="shared" si="5"/>
        <v>584.16519069334231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5.645859999999999</v>
      </c>
      <c r="E93">
        <f>GT_NG!Q93</f>
        <v>8.5968591961671539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45.002032244953256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617.73670487424897</v>
      </c>
      <c r="P93" s="36">
        <v>51.51</v>
      </c>
      <c r="Q93" s="36">
        <v>18.827460210412731</v>
      </c>
      <c r="R93" s="38">
        <v>0</v>
      </c>
      <c r="S93" s="38">
        <v>0</v>
      </c>
      <c r="T93" s="37">
        <f>SUMPRODUCT(LTA!J93:AN93,LTA!J$101:AN$101,LTA!J$104:AN$104)</f>
        <v>13</v>
      </c>
      <c r="U93" s="37">
        <f>SUMPRODUCT(LTA!J93:AN93,LTA!J$102:AN$102,LTA!J$104:AN$104)</f>
        <v>107.76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-276.88</v>
      </c>
      <c r="AC93">
        <f t="shared" si="3"/>
        <v>10.097270413772323</v>
      </c>
      <c r="AD93">
        <f t="shared" si="4"/>
        <v>581.1016461120098</v>
      </c>
      <c r="AE93">
        <f>'IDT-1'!C93</f>
        <v>2.2789999999999999</v>
      </c>
      <c r="AF93" s="24"/>
      <c r="AG93">
        <f t="shared" si="5"/>
        <v>583.3806461120098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5.645859999999999</v>
      </c>
      <c r="E94">
        <f>GT_NG!Q94</f>
        <v>8.5968591961671539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45.002032244953256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617.73670487424897</v>
      </c>
      <c r="P94" s="36">
        <v>51.51</v>
      </c>
      <c r="Q94" s="36">
        <v>18.827460210412731</v>
      </c>
      <c r="R94" s="38">
        <v>0</v>
      </c>
      <c r="S94" s="38">
        <v>0</v>
      </c>
      <c r="T94" s="37">
        <f>SUMPRODUCT(LTA!J94:AN94,LTA!J$101:AN$101,LTA!J$104:AN$104)</f>
        <v>13</v>
      </c>
      <c r="U94" s="37">
        <f>SUMPRODUCT(LTA!J94:AN94,LTA!J$102:AN$102,LTA!J$104:AN$104)</f>
        <v>107.76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-276.88</v>
      </c>
      <c r="AC94">
        <f t="shared" si="3"/>
        <v>10.097270413772323</v>
      </c>
      <c r="AD94">
        <f t="shared" si="4"/>
        <v>581.1016461120098</v>
      </c>
      <c r="AE94">
        <f>'IDT-1'!C94</f>
        <v>5.5860000000000003</v>
      </c>
      <c r="AF94" s="24"/>
      <c r="AG94">
        <f t="shared" si="5"/>
        <v>586.68764611200982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5.645859999999999</v>
      </c>
      <c r="E95">
        <f>GT_NG!Q95</f>
        <v>8.5968591961671539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45.002032244953256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615.16898060187373</v>
      </c>
      <c r="P95" s="36">
        <v>51.51</v>
      </c>
      <c r="Q95" s="36">
        <v>18.827460210412731</v>
      </c>
      <c r="R95" s="38">
        <v>0</v>
      </c>
      <c r="S95" s="38">
        <v>0</v>
      </c>
      <c r="T95" s="37">
        <f>SUMPRODUCT(LTA!J95:AN95,LTA!J$101:AN$101,LTA!J$104:AN$104)</f>
        <v>13</v>
      </c>
      <c r="U95" s="37">
        <f>SUMPRODUCT(LTA!J95:AN95,LTA!J$102:AN$102,LTA!J$104:AN$104)</f>
        <v>107.76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-276.88</v>
      </c>
      <c r="AC95">
        <f t="shared" si="3"/>
        <v>10.074674440175421</v>
      </c>
      <c r="AD95">
        <f t="shared" si="4"/>
        <v>578.55651781323149</v>
      </c>
      <c r="AE95">
        <f>'IDT-1'!C95</f>
        <v>8.5749999999999993</v>
      </c>
      <c r="AF95" s="24"/>
      <c r="AG95">
        <f t="shared" si="5"/>
        <v>587.13151781323154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5.645859999999999</v>
      </c>
      <c r="E96">
        <f>GT_NG!Q96</f>
        <v>8.5968591961671539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45.002032244953256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615.16898060187373</v>
      </c>
      <c r="P96" s="36">
        <v>51.51</v>
      </c>
      <c r="Q96" s="36">
        <v>18.827460210412731</v>
      </c>
      <c r="R96" s="38">
        <v>0</v>
      </c>
      <c r="S96" s="38">
        <v>0</v>
      </c>
      <c r="T96" s="37">
        <f>SUMPRODUCT(LTA!J96:AN96,LTA!J$101:AN$101,LTA!J$104:AN$104)</f>
        <v>13</v>
      </c>
      <c r="U96" s="37">
        <f>SUMPRODUCT(LTA!J96:AN96,LTA!J$102:AN$102,LTA!J$104:AN$104)</f>
        <v>107.76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-276.88</v>
      </c>
      <c r="AC96">
        <f t="shared" si="3"/>
        <v>10.074674440175421</v>
      </c>
      <c r="AD96">
        <f t="shared" si="4"/>
        <v>578.55651781323149</v>
      </c>
      <c r="AE96">
        <f>'IDT-1'!C96</f>
        <v>0</v>
      </c>
      <c r="AF96" s="24"/>
      <c r="AG96">
        <f t="shared" si="5"/>
        <v>578.55651781323149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5.645859999999999</v>
      </c>
      <c r="E97">
        <f>GT_NG!Q97</f>
        <v>8.5968591961671539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45.002032244953256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614.85446150284906</v>
      </c>
      <c r="P97" s="36">
        <v>51.51</v>
      </c>
      <c r="Q97" s="36">
        <v>18.827460210412731</v>
      </c>
      <c r="R97" s="38">
        <v>0</v>
      </c>
      <c r="S97" s="38">
        <v>0</v>
      </c>
      <c r="T97" s="37">
        <f>SUMPRODUCT(LTA!J97:AN97,LTA!J$101:AN$101,LTA!J$104:AN$104)</f>
        <v>13</v>
      </c>
      <c r="U97" s="37">
        <f>SUMPRODUCT(LTA!J97:AN97,LTA!J$102:AN$102,LTA!J$104:AN$104)</f>
        <v>107.76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-276.88</v>
      </c>
      <c r="AC97">
        <f t="shared" si="3"/>
        <v>10.071906672104003</v>
      </c>
      <c r="AD97">
        <f t="shared" si="4"/>
        <v>578.24476648227824</v>
      </c>
      <c r="AE97">
        <f>'IDT-1'!C97</f>
        <v>0</v>
      </c>
      <c r="AF97" s="24"/>
      <c r="AG97">
        <f t="shared" si="5"/>
        <v>578.24476648227824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5.645859999999999</v>
      </c>
      <c r="E98">
        <f>GT_NG!Q98</f>
        <v>8.5968591961671539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45.002032244953256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615.18490315669032</v>
      </c>
      <c r="P98" s="36">
        <v>51.51</v>
      </c>
      <c r="Q98" s="36">
        <v>18.827460210412731</v>
      </c>
      <c r="R98" s="38">
        <v>0</v>
      </c>
      <c r="S98" s="38">
        <v>0</v>
      </c>
      <c r="T98" s="37">
        <f>SUMPRODUCT(LTA!J98:AN98,LTA!J$101:AN$101,LTA!J$104:AN$104)</f>
        <v>13</v>
      </c>
      <c r="U98" s="37">
        <f>SUMPRODUCT(LTA!J98:AN98,LTA!J$102:AN$102,LTA!J$104:AN$104)</f>
        <v>107.76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-276.88</v>
      </c>
      <c r="AC98">
        <f t="shared" si="3"/>
        <v>10.074814558657806</v>
      </c>
      <c r="AD98">
        <f t="shared" si="4"/>
        <v>578.57230024956561</v>
      </c>
      <c r="AE98">
        <f>'IDT-1'!C98</f>
        <v>0</v>
      </c>
      <c r="AF98" s="24"/>
      <c r="AG98">
        <f t="shared" si="5"/>
        <v>578.57230024956561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0.13483573499999971</v>
      </c>
      <c r="E99">
        <f t="shared" si="6"/>
        <v>0.20012828607497532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1.1063525077135814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14.245223399800974</v>
      </c>
      <c r="P99" s="36">
        <f t="shared" si="6"/>
        <v>1.310561714177602</v>
      </c>
      <c r="Q99" s="36">
        <f t="shared" si="6"/>
        <v>0.45186539452387336</v>
      </c>
      <c r="R99" s="38">
        <f t="shared" si="6"/>
        <v>0.26009499999999985</v>
      </c>
      <c r="S99" s="38">
        <f t="shared" si="6"/>
        <v>0</v>
      </c>
      <c r="T99" s="37">
        <f t="shared" si="6"/>
        <v>1.9253724999999995</v>
      </c>
      <c r="U99" s="37">
        <f t="shared" si="6"/>
        <v>2.5900100000000021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</v>
      </c>
      <c r="AB99" s="75">
        <f t="shared" si="6"/>
        <v>-3.6150399999999991</v>
      </c>
      <c r="AC99">
        <f t="shared" si="6"/>
        <v>0.22766989804599774</v>
      </c>
      <c r="AD99">
        <f t="shared" si="6"/>
        <v>18.381734639245018</v>
      </c>
      <c r="AE99">
        <f t="shared" si="6"/>
        <v>-1.1960394999999999</v>
      </c>
      <c r="AG99">
        <f t="shared" si="6"/>
        <v>17.185695139245013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45229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45229</v>
      </c>
      <c r="B1" s="216"/>
      <c r="C1" s="216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TWEPL!R3</f>
        <v>7.3118699999999999</v>
      </c>
      <c r="E3">
        <f>GT_NG!T3</f>
        <v>11.218951290923611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559.85857461211731</v>
      </c>
      <c r="P3" s="36">
        <v>68.27712916246216</v>
      </c>
      <c r="Q3" s="36">
        <v>22.746931480981925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264.76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4.16</v>
      </c>
      <c r="AB3" s="75">
        <f>-STOA!P3</f>
        <v>0</v>
      </c>
      <c r="AC3">
        <f>SUMIF(B3:AB3,"&gt;0")*$AC$2-SUMIF(B3:AB3,"&lt;0")*($AC$2/(1-$AC$2))+SUMIF(AI3:AR3,"&gt;0")*$AC$2-SUMIF(AI3:AR3,"&lt;0")*($AC$2/(1-$AC$2))</f>
        <v>8.7740063353906521</v>
      </c>
      <c r="AD3">
        <f>SUM(B3:AB3,AI3:AR3)-AC3</f>
        <v>988.27216814081976</v>
      </c>
      <c r="AE3">
        <f>'IDT-1'!F3</f>
        <v>-122.247</v>
      </c>
      <c r="AF3" s="24"/>
      <c r="AG3">
        <f>SUM(AD3:AF3)</f>
        <v>866.0251681408198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7.3118699999999999</v>
      </c>
      <c r="E4">
        <f>GT_NG!T4</f>
        <v>11.218951290923611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559.85857461211731</v>
      </c>
      <c r="P4" s="36">
        <v>68.27712916246216</v>
      </c>
      <c r="Q4" s="36">
        <v>22.746931480981925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243.48999999999998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4.16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8.586830335390653</v>
      </c>
      <c r="AD4">
        <f t="shared" ref="AD4:AD67" si="1">SUM(B4:AB4,AI4:AR4)-AC4</f>
        <v>967.1893441408198</v>
      </c>
      <c r="AE4">
        <f>'IDT-1'!F4</f>
        <v>-116.48099999999999</v>
      </c>
      <c r="AF4" s="24"/>
      <c r="AG4">
        <f t="shared" ref="AG4:AG67" si="2">SUM(AD4:AF4)</f>
        <v>850.7083441408198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7.3118699999999999</v>
      </c>
      <c r="E5">
        <f>GT_NG!T5</f>
        <v>11.218951290923611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44.04133327160779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548.96074860057274</v>
      </c>
      <c r="P5" s="36">
        <v>68.27712916246216</v>
      </c>
      <c r="Q5" s="36">
        <v>22.746931480981925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243.48999999999998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4.16</v>
      </c>
      <c r="AB5" s="75">
        <f>-STOA!P5</f>
        <v>0</v>
      </c>
      <c r="AC5">
        <f t="shared" si="0"/>
        <v>8.361821281497626</v>
      </c>
      <c r="AD5">
        <f t="shared" si="1"/>
        <v>941.84514252505062</v>
      </c>
      <c r="AE5">
        <f>'IDT-1'!F5</f>
        <v>-120.517</v>
      </c>
      <c r="AF5" s="24"/>
      <c r="AG5">
        <f t="shared" si="2"/>
        <v>821.32814252505068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7.3118699999999999</v>
      </c>
      <c r="E6">
        <f>GT_NG!T6</f>
        <v>11.218951290923611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44.04133327160779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548.58963467920353</v>
      </c>
      <c r="P6" s="36">
        <v>68.27712916246216</v>
      </c>
      <c r="Q6" s="36">
        <v>22.746931480981925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243.48999999999998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4.16</v>
      </c>
      <c r="AB6" s="75">
        <f>-STOA!P6</f>
        <v>0</v>
      </c>
      <c r="AC6">
        <f t="shared" si="0"/>
        <v>8.358555478989576</v>
      </c>
      <c r="AD6">
        <f t="shared" si="1"/>
        <v>941.47729440618946</v>
      </c>
      <c r="AE6">
        <f>'IDT-1'!F6</f>
        <v>-115.904</v>
      </c>
      <c r="AF6" s="24"/>
      <c r="AG6">
        <f t="shared" si="2"/>
        <v>825.57329440618946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7.3118699999999999</v>
      </c>
      <c r="E7">
        <f>GT_NG!T7</f>
        <v>11.218951290923611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44.04133327160779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546.61006228366193</v>
      </c>
      <c r="P7" s="36">
        <v>68.27712916246216</v>
      </c>
      <c r="Q7" s="36">
        <v>22.746931480981925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226.10999999999999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4.16</v>
      </c>
      <c r="AB7" s="75">
        <f>-STOA!P7</f>
        <v>0</v>
      </c>
      <c r="AC7">
        <f t="shared" si="0"/>
        <v>8.188191241908811</v>
      </c>
      <c r="AD7">
        <f t="shared" si="1"/>
        <v>922.28808624772864</v>
      </c>
      <c r="AE7">
        <f>'IDT-1'!F7</f>
        <v>-110.13800000000001</v>
      </c>
      <c r="AF7" s="24"/>
      <c r="AG7">
        <f t="shared" si="2"/>
        <v>812.15008624772861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7.3118699999999999</v>
      </c>
      <c r="E8">
        <f>GT_NG!T8</f>
        <v>11.218951290923611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44.04133327160779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546.60488094366497</v>
      </c>
      <c r="P8" s="36">
        <v>68.27712916246216</v>
      </c>
      <c r="Q8" s="36">
        <v>22.746931480981925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218.73999999999998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4.16</v>
      </c>
      <c r="AB8" s="75">
        <f>-STOA!P8</f>
        <v>0</v>
      </c>
      <c r="AC8">
        <f t="shared" si="0"/>
        <v>8.1232896461168362</v>
      </c>
      <c r="AD8">
        <f t="shared" si="1"/>
        <v>914.97780650352365</v>
      </c>
      <c r="AE8">
        <f>'IDT-1'!F8</f>
        <v>-104.94799999999999</v>
      </c>
      <c r="AF8" s="24"/>
      <c r="AG8">
        <f t="shared" si="2"/>
        <v>810.02980650352367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7.3118699999999999</v>
      </c>
      <c r="E9">
        <f>GT_NG!T9</f>
        <v>11.218951290923611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44.04133327160779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532.27616873207535</v>
      </c>
      <c r="P9" s="36">
        <v>68.27712916246216</v>
      </c>
      <c r="Q9" s="36">
        <v>22.746931480981925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218.73999999999998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4.16</v>
      </c>
      <c r="AB9" s="75">
        <f>-STOA!P9</f>
        <v>0</v>
      </c>
      <c r="AC9">
        <f t="shared" si="0"/>
        <v>7.9971969786548485</v>
      </c>
      <c r="AD9">
        <f t="shared" si="1"/>
        <v>900.77518695939602</v>
      </c>
      <c r="AE9">
        <f>'IDT-1'!F9</f>
        <v>-106.101</v>
      </c>
      <c r="AF9" s="24"/>
      <c r="AG9">
        <f t="shared" si="2"/>
        <v>794.67418695939602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7.3118699999999999</v>
      </c>
      <c r="E10">
        <f>GT_NG!T10</f>
        <v>11.09363321799308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531.99686974263136</v>
      </c>
      <c r="P10" s="36">
        <v>68.27712916246216</v>
      </c>
      <c r="Q10" s="36">
        <v>22.746931480981925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218.73999999999998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4.16</v>
      </c>
      <c r="AB10" s="75">
        <f>-STOA!P10</f>
        <v>0</v>
      </c>
      <c r="AC10">
        <f t="shared" si="0"/>
        <v>8.1227445334973876</v>
      </c>
      <c r="AD10">
        <f t="shared" si="1"/>
        <v>914.91640700029654</v>
      </c>
      <c r="AE10">
        <f>'IDT-1'!F10</f>
        <v>-100.33499999999999</v>
      </c>
      <c r="AF10" s="24"/>
      <c r="AG10">
        <f t="shared" si="2"/>
        <v>814.58140700029651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7.3118699999999999</v>
      </c>
      <c r="E11">
        <f>GT_NG!T11</f>
        <v>11.218951290923611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531.7169683210733</v>
      </c>
      <c r="P11" s="36">
        <v>68.27712916246216</v>
      </c>
      <c r="Q11" s="36">
        <v>22.746931480981925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218.65999999999997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4.16</v>
      </c>
      <c r="AB11" s="75">
        <f>-STOA!P11</f>
        <v>0</v>
      </c>
      <c r="AC11">
        <f t="shared" si="0"/>
        <v>8.1206802000294651</v>
      </c>
      <c r="AD11">
        <f t="shared" si="1"/>
        <v>914.68388798513695</v>
      </c>
      <c r="AE11">
        <f>'IDT-1'!F11</f>
        <v>-83.036000000000001</v>
      </c>
      <c r="AF11" s="24"/>
      <c r="AG11">
        <f t="shared" si="2"/>
        <v>831.647887985137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7.3118699999999999</v>
      </c>
      <c r="E12">
        <f>GT_NG!T12</f>
        <v>11.218951290923611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533.69464579221312</v>
      </c>
      <c r="P12" s="36">
        <v>68.27712916246216</v>
      </c>
      <c r="Q12" s="36">
        <v>22.746931480981925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218.65999999999997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4.16</v>
      </c>
      <c r="AB12" s="75">
        <f>-STOA!P12</f>
        <v>0</v>
      </c>
      <c r="AC12">
        <f t="shared" si="0"/>
        <v>8.138083761775496</v>
      </c>
      <c r="AD12">
        <f t="shared" si="1"/>
        <v>916.64416189453073</v>
      </c>
      <c r="AE12">
        <f>'IDT-1'!F12</f>
        <v>-60.546999999999997</v>
      </c>
      <c r="AF12" s="24"/>
      <c r="AG12">
        <f t="shared" si="2"/>
        <v>856.0971618945307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7.3118699999999999</v>
      </c>
      <c r="E13">
        <f>GT_NG!T13</f>
        <v>11.218951290923611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505.40273899964507</v>
      </c>
      <c r="P13" s="36">
        <v>68.27712916246216</v>
      </c>
      <c r="Q13" s="36">
        <v>7.7299999999999995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218.65999999999997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4.16</v>
      </c>
      <c r="AB13" s="75">
        <f>-STOA!P13</f>
        <v>0</v>
      </c>
      <c r="AC13">
        <f t="shared" si="0"/>
        <v>7.7569659849682555</v>
      </c>
      <c r="AD13">
        <f t="shared" si="1"/>
        <v>873.716441397788</v>
      </c>
      <c r="AE13">
        <f>'IDT-1'!F13</f>
        <v>-57.664000000000001</v>
      </c>
      <c r="AF13" s="24"/>
      <c r="AG13">
        <f t="shared" si="2"/>
        <v>816.05244139778802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7.3118699999999999</v>
      </c>
      <c r="E14">
        <f>GT_NG!T14</f>
        <v>11.218951290923611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509.06244568962597</v>
      </c>
      <c r="P14" s="36">
        <v>68.27712916246216</v>
      </c>
      <c r="Q14" s="36">
        <v>7.7299999999999995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218.65999999999997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4.16</v>
      </c>
      <c r="AB14" s="75">
        <f>-STOA!P14</f>
        <v>0</v>
      </c>
      <c r="AC14">
        <f t="shared" si="0"/>
        <v>7.7891714038400872</v>
      </c>
      <c r="AD14">
        <f t="shared" si="1"/>
        <v>877.34394266889706</v>
      </c>
      <c r="AE14">
        <f>'IDT-1'!F14</f>
        <v>-58.817</v>
      </c>
      <c r="AF14" s="24"/>
      <c r="AG14">
        <f t="shared" si="2"/>
        <v>818.52694266889705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7.1313299999999993</v>
      </c>
      <c r="E15">
        <f>GT_NG!T15</f>
        <v>11.218951290923611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503.8569297328828</v>
      </c>
      <c r="P15" s="36">
        <v>68.27712916246216</v>
      </c>
      <c r="Q15" s="36">
        <v>7.7299999999999995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218.57999999999998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4.16</v>
      </c>
      <c r="AB15" s="75">
        <f>-STOA!P15</f>
        <v>0</v>
      </c>
      <c r="AC15">
        <f t="shared" si="0"/>
        <v>7.7410701114207487</v>
      </c>
      <c r="AD15">
        <f t="shared" si="1"/>
        <v>871.92598800457336</v>
      </c>
      <c r="AE15">
        <f>'IDT-1'!F15</f>
        <v>-62.277000000000001</v>
      </c>
      <c r="AF15" s="24"/>
      <c r="AG15">
        <f t="shared" si="2"/>
        <v>809.64898800457331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7.1313299999999993</v>
      </c>
      <c r="E16">
        <f>GT_NG!T16</f>
        <v>11.218951290923611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503.8569297328828</v>
      </c>
      <c r="P16" s="36">
        <v>68.27712916246216</v>
      </c>
      <c r="Q16" s="36">
        <v>7.7299999999999995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218.57999999999998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4.16</v>
      </c>
      <c r="AB16" s="75">
        <f>-STOA!P16</f>
        <v>0</v>
      </c>
      <c r="AC16">
        <f t="shared" si="0"/>
        <v>7.7410701114207487</v>
      </c>
      <c r="AD16">
        <f t="shared" si="1"/>
        <v>871.92598800457336</v>
      </c>
      <c r="AE16">
        <f>'IDT-1'!F16</f>
        <v>-84.188999999999993</v>
      </c>
      <c r="AF16" s="24"/>
      <c r="AG16">
        <f t="shared" si="2"/>
        <v>787.73698800457339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7.1313299999999993</v>
      </c>
      <c r="E17">
        <f>GT_NG!T17</f>
        <v>11.218951290923611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501.76717681076184</v>
      </c>
      <c r="P17" s="36">
        <v>68.27712916246216</v>
      </c>
      <c r="Q17" s="36">
        <v>7.7299999999999995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218.57999999999998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4.16</v>
      </c>
      <c r="AB17" s="75">
        <f>-STOA!P17</f>
        <v>0</v>
      </c>
      <c r="AC17">
        <f t="shared" si="0"/>
        <v>7.7226802857060832</v>
      </c>
      <c r="AD17">
        <f t="shared" si="1"/>
        <v>869.8546249081669</v>
      </c>
      <c r="AE17">
        <f>'IDT-1'!F17</f>
        <v>-83.611999999999995</v>
      </c>
      <c r="AF17" s="24"/>
      <c r="AG17">
        <f t="shared" si="2"/>
        <v>786.24262490816693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7.1313299999999993</v>
      </c>
      <c r="E18">
        <f>GT_NG!T18</f>
        <v>11.218951290923611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501.76717681076184</v>
      </c>
      <c r="P18" s="36">
        <v>68.27712916246216</v>
      </c>
      <c r="Q18" s="36">
        <v>7.7299999999999995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218.57999999999998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4.16</v>
      </c>
      <c r="AB18" s="75">
        <f>-STOA!P18</f>
        <v>0</v>
      </c>
      <c r="AC18">
        <f t="shared" si="0"/>
        <v>7.7226802857060832</v>
      </c>
      <c r="AD18">
        <f t="shared" si="1"/>
        <v>869.8546249081669</v>
      </c>
      <c r="AE18">
        <f>'IDT-1'!F18</f>
        <v>-85.918999999999997</v>
      </c>
      <c r="AF18" s="24"/>
      <c r="AG18">
        <f t="shared" si="2"/>
        <v>783.93562490816691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7.1313299999999993</v>
      </c>
      <c r="E19">
        <f>GT_NG!T19</f>
        <v>11.218951290923611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513.24681299943722</v>
      </c>
      <c r="P19" s="36">
        <v>68.27712916246216</v>
      </c>
      <c r="Q19" s="36">
        <v>7.7299999999999995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218.57999999999998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4.16</v>
      </c>
      <c r="AB19" s="75">
        <f>-STOA!P19</f>
        <v>0</v>
      </c>
      <c r="AC19">
        <f t="shared" si="0"/>
        <v>7.8237010841664265</v>
      </c>
      <c r="AD19">
        <f t="shared" si="1"/>
        <v>881.23324029838204</v>
      </c>
      <c r="AE19">
        <f>'IDT-1'!F19</f>
        <v>-96.875</v>
      </c>
      <c r="AF19" s="24"/>
      <c r="AG19">
        <f t="shared" si="2"/>
        <v>784.35824029838204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7.1313299999999993</v>
      </c>
      <c r="E20">
        <f>GT_NG!T20</f>
        <v>11.218951290923611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519.42648252207709</v>
      </c>
      <c r="P20" s="36">
        <v>68.27712916246216</v>
      </c>
      <c r="Q20" s="36">
        <v>7.7299999999999995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218.57999999999998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4.16</v>
      </c>
      <c r="AB20" s="75">
        <f>-STOA!P20</f>
        <v>0</v>
      </c>
      <c r="AC20">
        <f t="shared" si="0"/>
        <v>7.8780821759656572</v>
      </c>
      <c r="AD20">
        <f t="shared" si="1"/>
        <v>887.3585287292226</v>
      </c>
      <c r="AE20">
        <f>'IDT-1'!F20</f>
        <v>-107.831</v>
      </c>
      <c r="AF20" s="24"/>
      <c r="AG20">
        <f t="shared" si="2"/>
        <v>779.52752872922258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7.1313299999999993</v>
      </c>
      <c r="E21">
        <f>GT_NG!T21</f>
        <v>11.218951290923611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522.32617213983303</v>
      </c>
      <c r="P21" s="36">
        <v>68.27712916246216</v>
      </c>
      <c r="Q21" s="36">
        <v>22.746931480981925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218.57999999999998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4.16</v>
      </c>
      <c r="AB21" s="75">
        <f>-STOA!P21</f>
        <v>0</v>
      </c>
      <c r="AC21">
        <f t="shared" si="0"/>
        <v>8.035748441634551</v>
      </c>
      <c r="AD21">
        <f t="shared" si="1"/>
        <v>905.1174835622918</v>
      </c>
      <c r="AE21">
        <f>'IDT-1'!F21</f>
        <v>-119.941</v>
      </c>
      <c r="AF21" s="24"/>
      <c r="AG21">
        <f t="shared" si="2"/>
        <v>785.17648356229176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7.1313299999999993</v>
      </c>
      <c r="E22">
        <f>GT_NG!T22</f>
        <v>11.218951290923611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543.6363736658983</v>
      </c>
      <c r="P22" s="36">
        <v>68.27712916246216</v>
      </c>
      <c r="Q22" s="36">
        <v>22.746931480981925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218.57999999999998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4.16</v>
      </c>
      <c r="AB22" s="75">
        <f>-STOA!P22</f>
        <v>0</v>
      </c>
      <c r="AC22">
        <f t="shared" si="0"/>
        <v>8.2232782150639245</v>
      </c>
      <c r="AD22">
        <f t="shared" si="1"/>
        <v>926.24015531492751</v>
      </c>
      <c r="AE22">
        <f>'IDT-1'!F22</f>
        <v>-133.78</v>
      </c>
      <c r="AF22" s="24"/>
      <c r="AG22">
        <f t="shared" si="2"/>
        <v>792.46015531492753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7.1313299999999993</v>
      </c>
      <c r="E23">
        <f>GT_NG!T23</f>
        <v>11.218951290923611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52.822385403965136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623.09854279860122</v>
      </c>
      <c r="P23" s="36">
        <v>68.27712916246216</v>
      </c>
      <c r="Q23" s="36">
        <v>22.746931480981925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264.57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4.16</v>
      </c>
      <c r="AB23" s="75">
        <f>-STOA!P23</f>
        <v>0</v>
      </c>
      <c r="AC23">
        <f t="shared" si="0"/>
        <v>9.2754223772050217</v>
      </c>
      <c r="AD23">
        <f t="shared" si="1"/>
        <v>1044.7498477597292</v>
      </c>
      <c r="AE23">
        <f>'IDT-1'!F23</f>
        <v>-138.35499999999999</v>
      </c>
      <c r="AF23" s="24"/>
      <c r="AG23">
        <f t="shared" si="2"/>
        <v>906.39484775972915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7.1313299999999993</v>
      </c>
      <c r="E24">
        <f>GT_NG!T24</f>
        <v>11.218951290923611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52.822385403965136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697.08274891411031</v>
      </c>
      <c r="P24" s="36">
        <v>68.27712916246216</v>
      </c>
      <c r="Q24" s="36">
        <v>22.746931480981925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264.57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4.16</v>
      </c>
      <c r="AB24" s="75">
        <f>-STOA!P24</f>
        <v>0</v>
      </c>
      <c r="AC24">
        <f t="shared" si="0"/>
        <v>9.9264833910215025</v>
      </c>
      <c r="AD24">
        <f t="shared" si="1"/>
        <v>1118.0829928614219</v>
      </c>
      <c r="AE24">
        <f>'IDT-1'!F24</f>
        <v>-166.071</v>
      </c>
      <c r="AF24" s="24"/>
      <c r="AG24">
        <f t="shared" si="2"/>
        <v>952.01199286142185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7.1313299999999993</v>
      </c>
      <c r="E25">
        <f>GT_NG!T25</f>
        <v>11.218951290923611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781.08404963109922</v>
      </c>
      <c r="P25" s="36">
        <v>68.27712916246216</v>
      </c>
      <c r="Q25" s="36">
        <v>22.746931480981925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264.57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4.16</v>
      </c>
      <c r="AB25" s="75">
        <f>-STOA!P25</f>
        <v>0</v>
      </c>
      <c r="AC25">
        <f t="shared" si="0"/>
        <v>10.813425845776111</v>
      </c>
      <c r="AD25">
        <f t="shared" si="1"/>
        <v>1217.984965719691</v>
      </c>
      <c r="AE25">
        <f>'IDT-1'!F25</f>
        <v>-174</v>
      </c>
      <c r="AF25" s="24"/>
      <c r="AG25">
        <f t="shared" si="2"/>
        <v>1043.984965719691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7.1313299999999993</v>
      </c>
      <c r="E26">
        <f>GT_NG!T26</f>
        <v>11.09363321799308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849.18443695653218</v>
      </c>
      <c r="P26" s="36">
        <v>68.27712916246216</v>
      </c>
      <c r="Q26" s="36">
        <v>22.746931480981925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264.57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4.16</v>
      </c>
      <c r="AB26" s="75">
        <f>-STOA!P26</f>
        <v>0</v>
      </c>
      <c r="AC26">
        <f t="shared" si="0"/>
        <v>11.411606455198131</v>
      </c>
      <c r="AD26">
        <f t="shared" si="1"/>
        <v>1285.3618543627713</v>
      </c>
      <c r="AE26">
        <f>'IDT-1'!F26</f>
        <v>-191</v>
      </c>
      <c r="AF26" s="24"/>
      <c r="AG26">
        <f t="shared" si="2"/>
        <v>1094.3618543627713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7.1313299999999993</v>
      </c>
      <c r="E27">
        <f>GT_NG!T27</f>
        <v>11.218951290923611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52.822385403965136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821.07131700013827</v>
      </c>
      <c r="P27" s="36">
        <v>68.27712916246216</v>
      </c>
      <c r="Q27" s="36">
        <v>22.746931480981925</v>
      </c>
      <c r="R27" s="38">
        <v>0.25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264.57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4.16</v>
      </c>
      <c r="AB27" s="75">
        <f>-STOA!P27</f>
        <v>0</v>
      </c>
      <c r="AC27">
        <f t="shared" si="0"/>
        <v>11.019782790178548</v>
      </c>
      <c r="AD27">
        <f t="shared" si="1"/>
        <v>1241.2282615482927</v>
      </c>
      <c r="AE27">
        <f>'IDT-1'!F27</f>
        <v>-213.93199999999999</v>
      </c>
      <c r="AF27" s="24"/>
      <c r="AG27">
        <f t="shared" si="2"/>
        <v>1027.2962615482927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7.1313299999999993</v>
      </c>
      <c r="E28">
        <f>GT_NG!T28</f>
        <v>11.218951290923611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52.822385403965136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814.07288506071791</v>
      </c>
      <c r="P28" s="36">
        <v>68.27712916246216</v>
      </c>
      <c r="Q28" s="36">
        <v>22.746931480981925</v>
      </c>
      <c r="R28" s="38">
        <v>1.02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214.329196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4.16</v>
      </c>
      <c r="AB28" s="75">
        <f>-STOA!P28</f>
        <v>0</v>
      </c>
      <c r="AC28">
        <f t="shared" si="0"/>
        <v>10.522853513911649</v>
      </c>
      <c r="AD28">
        <f t="shared" si="1"/>
        <v>1185.2559548851391</v>
      </c>
      <c r="AE28">
        <f>'IDT-1'!F28</f>
        <v>-124.089</v>
      </c>
      <c r="AF28" s="24"/>
      <c r="AG28">
        <f t="shared" si="2"/>
        <v>1061.1669548851391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7.1313299999999993</v>
      </c>
      <c r="E29">
        <f>GT_NG!T29</f>
        <v>11.218951290923611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52.822385403965136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748.26483337377942</v>
      </c>
      <c r="P29" s="36">
        <v>56.63</v>
      </c>
      <c r="Q29" s="36">
        <v>22.746931480981925</v>
      </c>
      <c r="R29" s="38">
        <v>3.56</v>
      </c>
      <c r="S29" s="38">
        <v>0</v>
      </c>
      <c r="T29" s="37">
        <f>SUMPRODUCT(LTA!J29:AN29,LTA!J$101:AN$101,LTA!J$105:AN$105)</f>
        <v>0.02</v>
      </c>
      <c r="U29" s="37">
        <f>SUMPRODUCT(LTA!J29:AN29,LTA!J$102:AN$102,LTA!J$105:AN$105)</f>
        <v>218.29985199999999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4.16</v>
      </c>
      <c r="AB29" s="75">
        <f>-STOA!P29</f>
        <v>0</v>
      </c>
      <c r="AC29">
        <f t="shared" si="0"/>
        <v>9.8987176952369236</v>
      </c>
      <c r="AD29">
        <f t="shared" si="1"/>
        <v>1114.9555658544134</v>
      </c>
      <c r="AE29">
        <f>'IDT-1'!F29</f>
        <v>-85.742999999999995</v>
      </c>
      <c r="AF29" s="24"/>
      <c r="AG29">
        <f t="shared" si="2"/>
        <v>1029.2125658544135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7.1313299999999993</v>
      </c>
      <c r="E30">
        <f>GT_NG!T30</f>
        <v>11.218951290923611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52.822385403965136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699.86800180758314</v>
      </c>
      <c r="P30" s="36">
        <v>56.63</v>
      </c>
      <c r="Q30" s="36">
        <v>22.746931480981925</v>
      </c>
      <c r="R30" s="38">
        <v>10.65</v>
      </c>
      <c r="S30" s="38">
        <v>0</v>
      </c>
      <c r="T30" s="37">
        <f>SUMPRODUCT(LTA!J30:AN30,LTA!J$101:AN$101,LTA!J$105:AN$105)</f>
        <v>1.27</v>
      </c>
      <c r="U30" s="37">
        <f>SUMPRODUCT(LTA!J30:AN30,LTA!J$102:AN$102,LTA!J$105:AN$105)</f>
        <v>228.26541999999998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4.16</v>
      </c>
      <c r="AB30" s="75">
        <f>-STOA!P30</f>
        <v>0</v>
      </c>
      <c r="AC30">
        <f t="shared" si="0"/>
        <v>9.6339145758543943</v>
      </c>
      <c r="AD30">
        <f t="shared" si="1"/>
        <v>1085.1291054075996</v>
      </c>
      <c r="AE30">
        <f>'IDT-1'!F30</f>
        <v>-27.329000000000001</v>
      </c>
      <c r="AF30" s="24"/>
      <c r="AG30">
        <f t="shared" si="2"/>
        <v>1057.8001054075996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7.1313299999999993</v>
      </c>
      <c r="E31">
        <f>GT_NG!T31</f>
        <v>11.218951290923611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52.822385403965136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699.86864091103848</v>
      </c>
      <c r="P31" s="36">
        <v>56.63</v>
      </c>
      <c r="Q31" s="36">
        <v>22.746931480981925</v>
      </c>
      <c r="R31" s="38">
        <v>18.7</v>
      </c>
      <c r="S31" s="38">
        <v>0</v>
      </c>
      <c r="T31" s="37">
        <f>SUMPRODUCT(LTA!J31:AN31,LTA!J$101:AN$101,LTA!J$105:AN$105)</f>
        <v>1.88</v>
      </c>
      <c r="U31" s="37">
        <f>SUMPRODUCT(LTA!J31:AN31,LTA!J$102:AN$102,LTA!J$105:AN$105)</f>
        <v>238.01500799999999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4.0599999999999996</v>
      </c>
      <c r="AB31" s="75">
        <f>-STOA!P31</f>
        <v>0</v>
      </c>
      <c r="AC31">
        <f t="shared" si="0"/>
        <v>9.7950445743648018</v>
      </c>
      <c r="AD31">
        <f t="shared" si="1"/>
        <v>1103.2782025125446</v>
      </c>
      <c r="AE31">
        <f>'IDT-1'!F31</f>
        <v>-59.323</v>
      </c>
      <c r="AF31" s="24"/>
      <c r="AG31">
        <f t="shared" si="2"/>
        <v>1043.9552025125445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7.1313299999999993</v>
      </c>
      <c r="E32">
        <f>GT_NG!T32</f>
        <v>11.218951290923611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52.822385403965136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642.79359427959139</v>
      </c>
      <c r="P32" s="36">
        <v>56.63</v>
      </c>
      <c r="Q32" s="36">
        <v>22.746931480981925</v>
      </c>
      <c r="R32" s="38">
        <v>19.199999999999996</v>
      </c>
      <c r="S32" s="38">
        <v>0</v>
      </c>
      <c r="T32" s="37">
        <f>SUMPRODUCT(LTA!J32:AN32,LTA!J$101:AN$101,LTA!J$105:AN$105)</f>
        <v>6.75</v>
      </c>
      <c r="U32" s="37">
        <f>SUMPRODUCT(LTA!J32:AN32,LTA!J$102:AN$102,LTA!J$105:AN$105)</f>
        <v>251.56879999999998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4.0599999999999996</v>
      </c>
      <c r="AB32" s="75">
        <f>-STOA!P32</f>
        <v>0</v>
      </c>
      <c r="AC32">
        <f t="shared" si="0"/>
        <v>9.459313533608066</v>
      </c>
      <c r="AD32">
        <f t="shared" si="1"/>
        <v>1065.4626789218539</v>
      </c>
      <c r="AE32">
        <f>'IDT-1'!F32</f>
        <v>-44.935000000000002</v>
      </c>
      <c r="AF32" s="24"/>
      <c r="AG32">
        <f t="shared" si="2"/>
        <v>1020.527678921854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7.1313299999999993</v>
      </c>
      <c r="E33">
        <f>GT_NG!T33</f>
        <v>11.218951290923611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626.49293531456624</v>
      </c>
      <c r="P33" s="36">
        <v>56.63</v>
      </c>
      <c r="Q33" s="36">
        <v>22.746931480981925</v>
      </c>
      <c r="R33" s="38">
        <v>20.7</v>
      </c>
      <c r="S33" s="38">
        <v>0</v>
      </c>
      <c r="T33" s="37">
        <f>SUMPRODUCT(LTA!J33:AN33,LTA!J$101:AN$101,LTA!J$105:AN$105)</f>
        <v>15.79</v>
      </c>
      <c r="U33" s="37">
        <f>SUMPRODUCT(LTA!J33:AN33,LTA!J$102:AN$102,LTA!J$105:AN$105)</f>
        <v>261.62195600000001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4.0599999999999996</v>
      </c>
      <c r="AB33" s="75">
        <f>-STOA!P33</f>
        <v>0</v>
      </c>
      <c r="AC33">
        <f t="shared" si="0"/>
        <v>9.5489224337425362</v>
      </c>
      <c r="AD33">
        <f t="shared" si="1"/>
        <v>1075.5558995824547</v>
      </c>
      <c r="AE33">
        <f>'IDT-1'!F33</f>
        <v>-30.254000000000001</v>
      </c>
      <c r="AF33" s="24"/>
      <c r="AG33">
        <f t="shared" si="2"/>
        <v>1045.3018995824548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7.1313299999999993</v>
      </c>
      <c r="E34">
        <f>GT_NG!T34</f>
        <v>11.218951290923611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612.97650036799473</v>
      </c>
      <c r="P34" s="36">
        <v>56.63</v>
      </c>
      <c r="Q34" s="36">
        <v>22.746931480981925</v>
      </c>
      <c r="R34" s="38">
        <v>21.7</v>
      </c>
      <c r="S34" s="38">
        <v>0</v>
      </c>
      <c r="T34" s="37">
        <f>SUMPRODUCT(LTA!J34:AN34,LTA!J$101:AN$101,LTA!J$105:AN$105)</f>
        <v>24.96</v>
      </c>
      <c r="U34" s="37">
        <f>SUMPRODUCT(LTA!J34:AN34,LTA!J$102:AN$102,LTA!J$105:AN$105)</f>
        <v>272.33688799999999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4.0599999999999996</v>
      </c>
      <c r="AB34" s="75">
        <f>-STOA!P34</f>
        <v>0</v>
      </c>
      <c r="AC34">
        <f t="shared" si="0"/>
        <v>9.6137652078127083</v>
      </c>
      <c r="AD34">
        <f t="shared" si="1"/>
        <v>1082.8595538618131</v>
      </c>
      <c r="AE34">
        <f>'IDT-1'!F34</f>
        <v>-33.435000000000002</v>
      </c>
      <c r="AF34" s="24"/>
      <c r="AG34">
        <f t="shared" si="2"/>
        <v>1049.4245538618131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7.1313299999999993</v>
      </c>
      <c r="E35">
        <f>GT_NG!T35</f>
        <v>11.200874555889589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592.28274266692426</v>
      </c>
      <c r="P35" s="36">
        <v>56.63</v>
      </c>
      <c r="Q35" s="36">
        <v>22.746931480981925</v>
      </c>
      <c r="R35" s="38">
        <v>21.7</v>
      </c>
      <c r="S35" s="38">
        <v>0</v>
      </c>
      <c r="T35" s="37">
        <f>SUMPRODUCT(LTA!J35:AN35,LTA!J$101:AN$101,LTA!J$105:AN$105)</f>
        <v>34.18</v>
      </c>
      <c r="U35" s="37">
        <f>SUMPRODUCT(LTA!J35:AN35,LTA!J$102:AN$102,LTA!J$105:AN$105)</f>
        <v>283.31458400000002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4.0599999999999996</v>
      </c>
      <c r="AB35" s="75">
        <f>-STOA!P35</f>
        <v>0</v>
      </c>
      <c r="AC35">
        <f t="shared" si="0"/>
        <v>9.6092407895749883</v>
      </c>
      <c r="AD35">
        <f t="shared" si="1"/>
        <v>1082.3499398439462</v>
      </c>
      <c r="AE35">
        <f>'IDT-1'!F35</f>
        <v>0</v>
      </c>
      <c r="AF35" s="24"/>
      <c r="AG35">
        <f t="shared" si="2"/>
        <v>1082.3499398439462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7.1313299999999993</v>
      </c>
      <c r="E36">
        <f>GT_NG!T36</f>
        <v>11.200874555889589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581.2129792929278</v>
      </c>
      <c r="P36" s="36">
        <v>56.63</v>
      </c>
      <c r="Q36" s="36">
        <v>22.746931480981925</v>
      </c>
      <c r="R36" s="38">
        <v>22.699999999999996</v>
      </c>
      <c r="S36" s="38">
        <v>0</v>
      </c>
      <c r="T36" s="37">
        <f>SUMPRODUCT(LTA!J36:AN36,LTA!J$101:AN$101,LTA!J$105:AN$105)</f>
        <v>42.46</v>
      </c>
      <c r="U36" s="37">
        <f>SUMPRODUCT(LTA!J36:AN36,LTA!J$102:AN$102,LTA!J$105:AN$105)</f>
        <v>293.426132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4.0599999999999996</v>
      </c>
      <c r="AB36" s="75">
        <f>-STOA!P36</f>
        <v>0</v>
      </c>
      <c r="AC36">
        <f t="shared" si="0"/>
        <v>9.6824724942838198</v>
      </c>
      <c r="AD36">
        <f t="shared" si="1"/>
        <v>1090.5984927652412</v>
      </c>
      <c r="AE36">
        <f>'IDT-1'!F36</f>
        <v>-1.9319999999999999</v>
      </c>
      <c r="AF36" s="24"/>
      <c r="AG36">
        <f t="shared" si="2"/>
        <v>1088.6664927652412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7.1313299999999993</v>
      </c>
      <c r="E37">
        <f>GT_NG!T37</f>
        <v>11.200874555889589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581.2129792929278</v>
      </c>
      <c r="P37" s="36">
        <v>56.63</v>
      </c>
      <c r="Q37" s="36">
        <v>22.746931480981925</v>
      </c>
      <c r="R37" s="38">
        <v>22.7</v>
      </c>
      <c r="S37" s="38">
        <v>0</v>
      </c>
      <c r="T37" s="37">
        <f>SUMPRODUCT(LTA!J37:AN37,LTA!J$101:AN$101,LTA!J$105:AN$105)</f>
        <v>51.66</v>
      </c>
      <c r="U37" s="37">
        <f>SUMPRODUCT(LTA!J37:AN37,LTA!J$102:AN$102,LTA!J$105:AN$105)</f>
        <v>302.69099599999998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4.0599999999999996</v>
      </c>
      <c r="AB37" s="75">
        <f>-STOA!P37</f>
        <v>0</v>
      </c>
      <c r="AC37">
        <f t="shared" si="0"/>
        <v>9.8449632974838188</v>
      </c>
      <c r="AD37">
        <f t="shared" si="1"/>
        <v>1108.9008659620408</v>
      </c>
      <c r="AE37">
        <f>'IDT-1'!F37</f>
        <v>-9.6159999999999997</v>
      </c>
      <c r="AF37" s="24"/>
      <c r="AG37">
        <f t="shared" si="2"/>
        <v>1099.2848659620408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7.1313299999999993</v>
      </c>
      <c r="E38">
        <f>GT_NG!T38</f>
        <v>11.200874555889589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576.42878895165813</v>
      </c>
      <c r="P38" s="36">
        <v>56.63</v>
      </c>
      <c r="Q38" s="36">
        <v>22.746931480981925</v>
      </c>
      <c r="R38" s="38">
        <v>22.7</v>
      </c>
      <c r="S38" s="38">
        <v>0</v>
      </c>
      <c r="T38" s="37">
        <f>SUMPRODUCT(LTA!J38:AN38,LTA!J$101:AN$101,LTA!J$105:AN$105)</f>
        <v>57.83</v>
      </c>
      <c r="U38" s="37">
        <f>SUMPRODUCT(LTA!J38:AN38,LTA!J$102:AN$102,LTA!J$105:AN$105)</f>
        <v>311.255156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4.0599999999999996</v>
      </c>
      <c r="AB38" s="75">
        <f>-STOA!P38</f>
        <v>0</v>
      </c>
      <c r="AC38">
        <f t="shared" si="0"/>
        <v>9.9325230304806453</v>
      </c>
      <c r="AD38">
        <f t="shared" si="1"/>
        <v>1118.7632758877744</v>
      </c>
      <c r="AE38">
        <f>'IDT-1'!F38</f>
        <v>-19.754000000000001</v>
      </c>
      <c r="AF38" s="24"/>
      <c r="AG38">
        <f t="shared" si="2"/>
        <v>1099.0092758877745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7.1313299999999993</v>
      </c>
      <c r="E39">
        <f>GT_NG!T39</f>
        <v>11.111505875922385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576.20480744540043</v>
      </c>
      <c r="P39" s="36">
        <v>56.63</v>
      </c>
      <c r="Q39" s="36">
        <v>22.746931480981925</v>
      </c>
      <c r="R39" s="38">
        <v>23.2</v>
      </c>
      <c r="S39" s="38">
        <v>0</v>
      </c>
      <c r="T39" s="37">
        <f>SUMPRODUCT(LTA!J39:AN39,LTA!J$101:AN$101,LTA!J$105:AN$105)</f>
        <v>65.92</v>
      </c>
      <c r="U39" s="37">
        <f>SUMPRODUCT(LTA!J39:AN39,LTA!J$102:AN$102,LTA!J$105:AN$105)</f>
        <v>306.79105200000004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4.0599999999999996</v>
      </c>
      <c r="AB39" s="75">
        <f>-STOA!P39</f>
        <v>0</v>
      </c>
      <c r="AC39">
        <f t="shared" si="0"/>
        <v>9.966073433641867</v>
      </c>
      <c r="AD39">
        <f t="shared" si="1"/>
        <v>1122.5422712983884</v>
      </c>
      <c r="AE39">
        <f>'IDT-1'!F39</f>
        <v>-6.3330000000000002</v>
      </c>
      <c r="AF39" s="24"/>
      <c r="AG39">
        <f t="shared" si="2"/>
        <v>1116.2092712983883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7.1313299999999993</v>
      </c>
      <c r="E40">
        <f>GT_NG!T40</f>
        <v>11.111505875922385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567.18004993858926</v>
      </c>
      <c r="P40" s="36">
        <v>56.63</v>
      </c>
      <c r="Q40" s="36">
        <v>22.746931480981925</v>
      </c>
      <c r="R40" s="38">
        <v>23.2</v>
      </c>
      <c r="S40" s="38">
        <v>0</v>
      </c>
      <c r="T40" s="37">
        <f>SUMPRODUCT(LTA!J40:AN40,LTA!J$101:AN$101,LTA!J$105:AN$105)</f>
        <v>71.94</v>
      </c>
      <c r="U40" s="37">
        <f>SUMPRODUCT(LTA!J40:AN40,LTA!J$102:AN$102,LTA!J$105:AN$105)</f>
        <v>323.11120799999998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4.0599999999999996</v>
      </c>
      <c r="AB40" s="75">
        <f>-STOA!P40</f>
        <v>0</v>
      </c>
      <c r="AC40">
        <f t="shared" si="0"/>
        <v>10.083248940381928</v>
      </c>
      <c r="AD40">
        <f t="shared" si="1"/>
        <v>1135.740494284837</v>
      </c>
      <c r="AE40">
        <f>'IDT-1'!F40</f>
        <v>0</v>
      </c>
      <c r="AF40" s="24"/>
      <c r="AG40">
        <f t="shared" si="2"/>
        <v>1135.740494284837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7.1313299999999993</v>
      </c>
      <c r="E41">
        <f>GT_NG!T41</f>
        <v>11.111505875922385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614.99392690127047</v>
      </c>
      <c r="P41" s="36">
        <v>56.63</v>
      </c>
      <c r="Q41" s="36">
        <v>22.746931480981925</v>
      </c>
      <c r="R41" s="38">
        <v>23.2</v>
      </c>
      <c r="S41" s="38">
        <v>0</v>
      </c>
      <c r="T41" s="37">
        <f>SUMPRODUCT(LTA!J41:AN41,LTA!J$101:AN$101,LTA!J$105:AN$105)</f>
        <v>76.77</v>
      </c>
      <c r="U41" s="37">
        <f>SUMPRODUCT(LTA!J41:AN41,LTA!J$102:AN$102,LTA!J$105:AN$105)</f>
        <v>339.06154800000002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4.0599999999999996</v>
      </c>
      <c r="AB41" s="75">
        <f>-STOA!P41</f>
        <v>0</v>
      </c>
      <c r="AC41">
        <f t="shared" si="0"/>
        <v>10.686878049653522</v>
      </c>
      <c r="AD41">
        <f t="shared" si="1"/>
        <v>1203.7310821382466</v>
      </c>
      <c r="AE41">
        <f>'IDT-1'!F41</f>
        <v>0</v>
      </c>
      <c r="AF41" s="24"/>
      <c r="AG41">
        <f t="shared" si="2"/>
        <v>1203.7310821382466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7.1313299999999993</v>
      </c>
      <c r="E42">
        <f>GT_NG!T42</f>
        <v>10.813610276031703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649.22937364139602</v>
      </c>
      <c r="P42" s="36">
        <v>56.63</v>
      </c>
      <c r="Q42" s="36">
        <v>22.746931480981925</v>
      </c>
      <c r="R42" s="38">
        <v>23.2</v>
      </c>
      <c r="S42" s="38">
        <v>0</v>
      </c>
      <c r="T42" s="37">
        <f>SUMPRODUCT(LTA!J42:AN42,LTA!J$101:AN$101,LTA!J$105:AN$105)</f>
        <v>81.45</v>
      </c>
      <c r="U42" s="37">
        <f>SUMPRODUCT(LTA!J42:AN42,LTA!J$102:AN$102,LTA!J$105:AN$105)</f>
        <v>377.84860399999997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4.0599999999999996</v>
      </c>
      <c r="AB42" s="75">
        <f>-STOA!P42</f>
        <v>0</v>
      </c>
      <c r="AC42">
        <f t="shared" si="0"/>
        <v>11.36803859248759</v>
      </c>
      <c r="AD42">
        <f t="shared" si="1"/>
        <v>1280.4545287356475</v>
      </c>
      <c r="AE42">
        <f>'IDT-1'!F42</f>
        <v>0</v>
      </c>
      <c r="AF42" s="24"/>
      <c r="AG42">
        <f t="shared" si="2"/>
        <v>1280.4545287356475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7.1313299999999993</v>
      </c>
      <c r="E43">
        <f>GT_NG!T43</f>
        <v>10.813610276031703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677.09579639265951</v>
      </c>
      <c r="P43" s="36">
        <v>56.63</v>
      </c>
      <c r="Q43" s="36">
        <v>22.746931480981925</v>
      </c>
      <c r="R43" s="38">
        <v>23.2</v>
      </c>
      <c r="S43" s="38">
        <v>0</v>
      </c>
      <c r="T43" s="37">
        <f>SUMPRODUCT(LTA!J43:AN43,LTA!J$101:AN$101,LTA!J$105:AN$105)</f>
        <v>84</v>
      </c>
      <c r="U43" s="37">
        <f>SUMPRODUCT(LTA!J43:AN43,LTA!J$102:AN$102,LTA!J$105:AN$105)</f>
        <v>383.30477199999996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4.0599999999999996</v>
      </c>
      <c r="AB43" s="75">
        <f>-STOA!P43</f>
        <v>0</v>
      </c>
      <c r="AC43">
        <f t="shared" si="0"/>
        <v>11.683717391098709</v>
      </c>
      <c r="AD43">
        <f t="shared" si="1"/>
        <v>1316.0114406882999</v>
      </c>
      <c r="AE43">
        <f>'IDT-1'!F43</f>
        <v>0</v>
      </c>
      <c r="AF43" s="24"/>
      <c r="AG43">
        <f t="shared" si="2"/>
        <v>1316.0114406882999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7.1313299999999993</v>
      </c>
      <c r="E44">
        <f>GT_NG!T44</f>
        <v>10.813610276031703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672.20823725438981</v>
      </c>
      <c r="P44" s="36">
        <v>56.63</v>
      </c>
      <c r="Q44" s="36">
        <v>22.746931480981925</v>
      </c>
      <c r="R44" s="38">
        <v>23.2</v>
      </c>
      <c r="S44" s="38">
        <v>0</v>
      </c>
      <c r="T44" s="37">
        <f>SUMPRODUCT(LTA!J44:AN44,LTA!J$101:AN$101,LTA!J$105:AN$105)</f>
        <v>88.47</v>
      </c>
      <c r="U44" s="37">
        <f>SUMPRODUCT(LTA!J44:AN44,LTA!J$102:AN$102,LTA!J$105:AN$105)</f>
        <v>388.19996799999996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4.0599999999999996</v>
      </c>
      <c r="AB44" s="75">
        <f>-STOA!P44</f>
        <v>0</v>
      </c>
      <c r="AC44">
        <f t="shared" si="0"/>
        <v>11.723120595481934</v>
      </c>
      <c r="AD44">
        <f t="shared" si="1"/>
        <v>1320.4496743456468</v>
      </c>
      <c r="AE44">
        <f>'IDT-1'!F44</f>
        <v>0</v>
      </c>
      <c r="AF44" s="24"/>
      <c r="AG44">
        <f t="shared" si="2"/>
        <v>1320.4496743456468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7.1313299999999993</v>
      </c>
      <c r="E45">
        <f>GT_NG!T45</f>
        <v>10.79519797809604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672.20823725438981</v>
      </c>
      <c r="P45" s="36">
        <v>56.63</v>
      </c>
      <c r="Q45" s="36">
        <v>22.746931480981925</v>
      </c>
      <c r="R45" s="38">
        <v>23.2</v>
      </c>
      <c r="S45" s="38">
        <v>0</v>
      </c>
      <c r="T45" s="37">
        <f>SUMPRODUCT(LTA!J45:AN45,LTA!J$101:AN$101,LTA!J$105:AN$105)</f>
        <v>87.85</v>
      </c>
      <c r="U45" s="37">
        <f>SUMPRODUCT(LTA!J45:AN45,LTA!J$102:AN$102,LTA!J$105:AN$105)</f>
        <v>391.12929999999994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4.0599999999999996</v>
      </c>
      <c r="AB45" s="75">
        <f>-STOA!P45</f>
        <v>0</v>
      </c>
      <c r="AC45">
        <f t="shared" si="0"/>
        <v>11.743280688860102</v>
      </c>
      <c r="AD45">
        <f t="shared" si="1"/>
        <v>1322.7204339543332</v>
      </c>
      <c r="AE45">
        <f>'IDT-1'!F45</f>
        <v>0</v>
      </c>
      <c r="AF45" s="24"/>
      <c r="AG45">
        <f t="shared" si="2"/>
        <v>1322.7204339543332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7.1313299999999993</v>
      </c>
      <c r="E46">
        <f>GT_NG!T46</f>
        <v>10.497809604043807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668.30147569775067</v>
      </c>
      <c r="P46" s="36">
        <v>56.63</v>
      </c>
      <c r="Q46" s="36">
        <v>22.746931480981925</v>
      </c>
      <c r="R46" s="38">
        <v>23.2</v>
      </c>
      <c r="S46" s="38">
        <v>0</v>
      </c>
      <c r="T46" s="37">
        <f>SUMPRODUCT(LTA!J46:AN46,LTA!J$101:AN$101,LTA!J$105:AN$105)</f>
        <v>91.14</v>
      </c>
      <c r="U46" s="37">
        <f>SUMPRODUCT(LTA!J46:AN46,LTA!J$102:AN$102,LTA!J$105:AN$105)</f>
        <v>394.57442800000001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4.0599999999999996</v>
      </c>
      <c r="AB46" s="75">
        <f>-STOA!P46</f>
        <v>0</v>
      </c>
      <c r="AC46">
        <f t="shared" si="0"/>
        <v>11.765553295870019</v>
      </c>
      <c r="AD46">
        <f t="shared" si="1"/>
        <v>1325.2291394166321</v>
      </c>
      <c r="AE46">
        <f>'IDT-1'!F46</f>
        <v>0</v>
      </c>
      <c r="AF46" s="24"/>
      <c r="AG46">
        <f t="shared" si="2"/>
        <v>1325.2291394166321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7.1313299999999993</v>
      </c>
      <c r="E47">
        <f>GT_NG!T47</f>
        <v>10.497809604043807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663.00481975871219</v>
      </c>
      <c r="P47" s="36">
        <v>56.63</v>
      </c>
      <c r="Q47" s="36">
        <v>22.746931480981925</v>
      </c>
      <c r="R47" s="38">
        <v>23.2</v>
      </c>
      <c r="S47" s="38">
        <v>0</v>
      </c>
      <c r="T47" s="37">
        <f>SUMPRODUCT(LTA!J47:AN47,LTA!J$101:AN$101,LTA!J$105:AN$105)</f>
        <v>92.14</v>
      </c>
      <c r="U47" s="37">
        <f>SUMPRODUCT(LTA!J47:AN47,LTA!J$102:AN$102,LTA!J$105:AN$105)</f>
        <v>397.64973999999995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4.0599999999999996</v>
      </c>
      <c r="AB47" s="75">
        <f>-STOA!P47</f>
        <v>0</v>
      </c>
      <c r="AC47">
        <f t="shared" si="0"/>
        <v>11.754805469206477</v>
      </c>
      <c r="AD47">
        <f t="shared" si="1"/>
        <v>1324.0185433042568</v>
      </c>
      <c r="AE47">
        <f>'IDT-1'!F47</f>
        <v>0</v>
      </c>
      <c r="AF47" s="24"/>
      <c r="AG47">
        <f t="shared" si="2"/>
        <v>1324.0185433042568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7.1313299999999993</v>
      </c>
      <c r="E48">
        <f>GT_NG!T48</f>
        <v>10.497809604043807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662.00732367463547</v>
      </c>
      <c r="P48" s="36">
        <v>56.63</v>
      </c>
      <c r="Q48" s="36">
        <v>22.746931480981925</v>
      </c>
      <c r="R48" s="38">
        <v>23.2</v>
      </c>
      <c r="S48" s="38">
        <v>0</v>
      </c>
      <c r="T48" s="37">
        <f>SUMPRODUCT(LTA!J48:AN48,LTA!J$101:AN$101,LTA!J$105:AN$105)</f>
        <v>93.14</v>
      </c>
      <c r="U48" s="37">
        <f>SUMPRODUCT(LTA!J48:AN48,LTA!J$102:AN$102,LTA!J$105:AN$105)</f>
        <v>399.94649199999998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4.0599999999999996</v>
      </c>
      <c r="AB48" s="75">
        <f>-STOA!P48</f>
        <v>0</v>
      </c>
      <c r="AC48">
        <f t="shared" si="0"/>
        <v>11.775038921266603</v>
      </c>
      <c r="AD48">
        <f t="shared" si="1"/>
        <v>1326.2975657681202</v>
      </c>
      <c r="AE48">
        <f>'IDT-1'!F48</f>
        <v>0</v>
      </c>
      <c r="AF48" s="24"/>
      <c r="AG48">
        <f t="shared" si="2"/>
        <v>1326.2975657681202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7.1313299999999993</v>
      </c>
      <c r="E49">
        <f>GT_NG!T49</f>
        <v>10.430935875216637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661.83291431743544</v>
      </c>
      <c r="P49" s="36">
        <v>56.63</v>
      </c>
      <c r="Q49" s="36">
        <v>22.746931480981925</v>
      </c>
      <c r="R49" s="38">
        <v>23.2</v>
      </c>
      <c r="S49" s="38">
        <v>0</v>
      </c>
      <c r="T49" s="37">
        <f>SUMPRODUCT(LTA!J49:AN49,LTA!J$101:AN$101,LTA!J$105:AN$105)</f>
        <v>95.14</v>
      </c>
      <c r="U49" s="37">
        <f>SUMPRODUCT(LTA!J49:AN49,LTA!J$102:AN$102,LTA!J$105:AN$105)</f>
        <v>401.73717999999997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4.0599999999999996</v>
      </c>
      <c r="AB49" s="75">
        <f>-STOA!P49</f>
        <v>0</v>
      </c>
      <c r="AC49">
        <f t="shared" si="0"/>
        <v>11.806273684509563</v>
      </c>
      <c r="AD49">
        <f t="shared" si="1"/>
        <v>1329.8157359188499</v>
      </c>
      <c r="AE49">
        <f>'IDT-1'!F49</f>
        <v>0</v>
      </c>
      <c r="AF49" s="24"/>
      <c r="AG49">
        <f t="shared" si="2"/>
        <v>1329.8157359188499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7.1313299999999993</v>
      </c>
      <c r="E50">
        <f>GT_NG!T50</f>
        <v>10.430935875216637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661.83291431743544</v>
      </c>
      <c r="P50" s="36">
        <v>56.63</v>
      </c>
      <c r="Q50" s="36">
        <v>22.746931480981925</v>
      </c>
      <c r="R50" s="38">
        <v>23.2</v>
      </c>
      <c r="S50" s="38">
        <v>0</v>
      </c>
      <c r="T50" s="37">
        <f>SUMPRODUCT(LTA!J50:AN50,LTA!J$101:AN$101,LTA!J$105:AN$105)</f>
        <v>94.14</v>
      </c>
      <c r="U50" s="37">
        <f>SUMPRODUCT(LTA!J50:AN50,LTA!J$102:AN$102,LTA!J$105:AN$105)</f>
        <v>402.72984399999996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4.0599999999999996</v>
      </c>
      <c r="AB50" s="75">
        <f>-STOA!P50</f>
        <v>0</v>
      </c>
      <c r="AC50">
        <f t="shared" si="0"/>
        <v>11.806209127709563</v>
      </c>
      <c r="AD50">
        <f t="shared" si="1"/>
        <v>1329.8084644756498</v>
      </c>
      <c r="AE50">
        <f>'IDT-1'!F50</f>
        <v>0</v>
      </c>
      <c r="AF50" s="24"/>
      <c r="AG50">
        <f t="shared" si="2"/>
        <v>1329.8084644756498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7.1313299999999993</v>
      </c>
      <c r="E51">
        <f>GT_NG!T51</f>
        <v>10.135441941074522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663.9205312463896</v>
      </c>
      <c r="P51" s="36">
        <v>56.63</v>
      </c>
      <c r="Q51" s="36">
        <v>22.746931480981925</v>
      </c>
      <c r="R51" s="38">
        <v>23.2</v>
      </c>
      <c r="S51" s="38">
        <v>0</v>
      </c>
      <c r="T51" s="37">
        <f>SUMPRODUCT(LTA!J51:AN51,LTA!J$101:AN$101,LTA!J$105:AN$105)</f>
        <v>94.14</v>
      </c>
      <c r="U51" s="37">
        <f>SUMPRODUCT(LTA!J51:AN51,LTA!J$102:AN$102,LTA!J$105:AN$105)</f>
        <v>404.851336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4.0599999999999996</v>
      </c>
      <c r="AB51" s="75">
        <f>-STOA!P51</f>
        <v>0</v>
      </c>
      <c r="AC51">
        <f t="shared" si="0"/>
        <v>11.840648939663909</v>
      </c>
      <c r="AD51">
        <f t="shared" si="1"/>
        <v>1333.6876396585076</v>
      </c>
      <c r="AE51">
        <f>'IDT-1'!F51</f>
        <v>0</v>
      </c>
      <c r="AF51" s="24"/>
      <c r="AG51">
        <f t="shared" si="2"/>
        <v>1333.6876396585076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7.1313299999999993</v>
      </c>
      <c r="E52">
        <f>GT_NG!T52</f>
        <v>10.135441941074522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663.9205312463896</v>
      </c>
      <c r="P52" s="36">
        <v>56.63</v>
      </c>
      <c r="Q52" s="36">
        <v>22.746931480981925</v>
      </c>
      <c r="R52" s="38">
        <v>23.2</v>
      </c>
      <c r="S52" s="38">
        <v>0</v>
      </c>
      <c r="T52" s="37">
        <f>SUMPRODUCT(LTA!J52:AN52,LTA!J$101:AN$101,LTA!J$105:AN$105)</f>
        <v>94.14</v>
      </c>
      <c r="U52" s="37">
        <f>SUMPRODUCT(LTA!J52:AN52,LTA!J$102:AN$102,LTA!J$105:AN$105)</f>
        <v>404.11170400000003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4.0599999999999996</v>
      </c>
      <c r="AB52" s="75">
        <f>-STOA!P52</f>
        <v>0</v>
      </c>
      <c r="AC52">
        <f t="shared" si="0"/>
        <v>11.834140178063912</v>
      </c>
      <c r="AD52">
        <f t="shared" si="1"/>
        <v>1332.9545164201077</v>
      </c>
      <c r="AE52">
        <f>'IDT-1'!F52</f>
        <v>0</v>
      </c>
      <c r="AF52" s="24"/>
      <c r="AG52">
        <f t="shared" si="2"/>
        <v>1332.9545164201077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7.1313299999999993</v>
      </c>
      <c r="E53">
        <f>GT_NG!T53</f>
        <v>10.135441941074522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625.24872336412261</v>
      </c>
      <c r="P53" s="36">
        <v>56.63</v>
      </c>
      <c r="Q53" s="36">
        <v>22.746931480981925</v>
      </c>
      <c r="R53" s="38">
        <v>23.2</v>
      </c>
      <c r="S53" s="38">
        <v>0</v>
      </c>
      <c r="T53" s="37">
        <f>SUMPRODUCT(LTA!J53:AN53,LTA!J$101:AN$101,LTA!J$105:AN$105)</f>
        <v>92.14</v>
      </c>
      <c r="U53" s="37">
        <f>SUMPRODUCT(LTA!J53:AN53,LTA!J$102:AN$102,LTA!J$105:AN$105)</f>
        <v>402.51565599999998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4.0599999999999996</v>
      </c>
      <c r="AB53" s="75">
        <f>-STOA!P53</f>
        <v>0</v>
      </c>
      <c r="AC53">
        <f t="shared" si="0"/>
        <v>11.462183046299959</v>
      </c>
      <c r="AD53">
        <f t="shared" si="1"/>
        <v>1291.0586176696045</v>
      </c>
      <c r="AE53">
        <f>'IDT-1'!F53</f>
        <v>0</v>
      </c>
      <c r="AF53" s="24"/>
      <c r="AG53">
        <f t="shared" si="2"/>
        <v>1291.0586176696045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7.1313299999999993</v>
      </c>
      <c r="E54">
        <f>GT_NG!T54</f>
        <v>10.135441941074522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586.56803587953345</v>
      </c>
      <c r="P54" s="36">
        <v>56.63</v>
      </c>
      <c r="Q54" s="36">
        <v>22.746931480981925</v>
      </c>
      <c r="R54" s="38">
        <v>23.2</v>
      </c>
      <c r="S54" s="38">
        <v>0</v>
      </c>
      <c r="T54" s="37">
        <f>SUMPRODUCT(LTA!J54:AN54,LTA!J$101:AN$101,LTA!J$105:AN$105)</f>
        <v>91.14</v>
      </c>
      <c r="U54" s="37">
        <f>SUMPRODUCT(LTA!J54:AN54,LTA!J$102:AN$102,LTA!J$105:AN$105)</f>
        <v>398.80776400000002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4.0599999999999996</v>
      </c>
      <c r="AB54" s="75">
        <f>-STOA!P54</f>
        <v>0</v>
      </c>
      <c r="AC54">
        <f t="shared" si="0"/>
        <v>11.080363546835574</v>
      </c>
      <c r="AD54">
        <f t="shared" si="1"/>
        <v>1248.0518576844797</v>
      </c>
      <c r="AE54">
        <f>'IDT-1'!F54</f>
        <v>0</v>
      </c>
      <c r="AF54" s="24"/>
      <c r="AG54">
        <f t="shared" si="2"/>
        <v>1248.0518576844797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7.1313299999999993</v>
      </c>
      <c r="E55">
        <f>GT_NG!T55</f>
        <v>10.135441941074522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532.65553453108953</v>
      </c>
      <c r="P55" s="36">
        <v>56.63</v>
      </c>
      <c r="Q55" s="36">
        <v>7.7299999999999995</v>
      </c>
      <c r="R55" s="38">
        <v>23.2</v>
      </c>
      <c r="S55" s="38">
        <v>0</v>
      </c>
      <c r="T55" s="37">
        <f>SUMPRODUCT(LTA!J55:AN55,LTA!J$101:AN$101,LTA!J$105:AN$105)</f>
        <v>91.14</v>
      </c>
      <c r="U55" s="37">
        <f>SUMPRODUCT(LTA!J55:AN55,LTA!J$102:AN$102,LTA!J$105:AN$105)</f>
        <v>349.53049199999992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3.97</v>
      </c>
      <c r="AB55" s="75">
        <f>-STOA!P55</f>
        <v>0</v>
      </c>
      <c r="AC55">
        <f t="shared" si="0"/>
        <v>10.039352544336628</v>
      </c>
      <c r="AD55">
        <f t="shared" si="1"/>
        <v>1130.7961638575528</v>
      </c>
      <c r="AE55">
        <f>'IDT-1'!F55</f>
        <v>0</v>
      </c>
      <c r="AF55" s="24"/>
      <c r="AG55">
        <f t="shared" si="2"/>
        <v>1130.7961638575528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7.1313299999999993</v>
      </c>
      <c r="E56">
        <f>GT_NG!T56</f>
        <v>10.135441941074522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532.65553453108953</v>
      </c>
      <c r="P56" s="36">
        <v>56.63</v>
      </c>
      <c r="Q56" s="36">
        <v>7.7299999999999995</v>
      </c>
      <c r="R56" s="38">
        <v>23.2</v>
      </c>
      <c r="S56" s="38">
        <v>0</v>
      </c>
      <c r="T56" s="37">
        <f>SUMPRODUCT(LTA!J56:AN56,LTA!J$101:AN$101,LTA!J$105:AN$105)</f>
        <v>87.14</v>
      </c>
      <c r="U56" s="37">
        <f>SUMPRODUCT(LTA!J56:AN56,LTA!J$102:AN$102,LTA!J$105:AN$105)</f>
        <v>346.64008799999993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3.97</v>
      </c>
      <c r="AB56" s="75">
        <f>-STOA!P56</f>
        <v>0</v>
      </c>
      <c r="AC56">
        <f t="shared" si="0"/>
        <v>9.9787169891366272</v>
      </c>
      <c r="AD56">
        <f t="shared" si="1"/>
        <v>1123.9663954127527</v>
      </c>
      <c r="AE56">
        <f>'IDT-1'!F56</f>
        <v>0</v>
      </c>
      <c r="AF56" s="24"/>
      <c r="AG56">
        <f t="shared" si="2"/>
        <v>1123.9663954127527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7.1313299999999993</v>
      </c>
      <c r="E57">
        <f>GT_NG!T57</f>
        <v>10.135441941074522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634.75440639002306</v>
      </c>
      <c r="P57" s="36">
        <v>56.63</v>
      </c>
      <c r="Q57" s="36">
        <v>22.746931480981925</v>
      </c>
      <c r="R57" s="38">
        <v>23.2</v>
      </c>
      <c r="S57" s="38">
        <v>0</v>
      </c>
      <c r="T57" s="37">
        <f>SUMPRODUCT(LTA!J57:AN57,LTA!J$101:AN$101,LTA!J$105:AN$105)</f>
        <v>85.14</v>
      </c>
      <c r="U57" s="37">
        <f>SUMPRODUCT(LTA!J57:AN57,LTA!J$102:AN$102,LTA!J$105:AN$105)</f>
        <v>219.54692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3.97</v>
      </c>
      <c r="AB57" s="75">
        <f>-STOA!P57</f>
        <v>0</v>
      </c>
      <c r="AC57">
        <f t="shared" si="0"/>
        <v>9.8733161801278868</v>
      </c>
      <c r="AD57">
        <f t="shared" si="1"/>
        <v>1112.0944315616773</v>
      </c>
      <c r="AE57">
        <f>'IDT-1'!F57</f>
        <v>0</v>
      </c>
      <c r="AF57" s="24"/>
      <c r="AG57">
        <f t="shared" si="2"/>
        <v>1112.0944315616773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7.1313299999999993</v>
      </c>
      <c r="E58">
        <f>GT_NG!T58</f>
        <v>10.135441941074522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721.7732192469457</v>
      </c>
      <c r="P58" s="36">
        <v>56.63</v>
      </c>
      <c r="Q58" s="36">
        <v>22.746931480981925</v>
      </c>
      <c r="R58" s="38">
        <v>23.2</v>
      </c>
      <c r="S58" s="38">
        <v>0</v>
      </c>
      <c r="T58" s="37">
        <f>SUMPRODUCT(LTA!J58:AN58,LTA!J$101:AN$101,LTA!J$105:AN$105)</f>
        <v>80.94</v>
      </c>
      <c r="U58" s="37">
        <f>SUMPRODUCT(LTA!J58:AN58,LTA!J$102:AN$102,LTA!J$105:AN$105)</f>
        <v>222.55369999999999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3.97</v>
      </c>
      <c r="AB58" s="75">
        <f>-STOA!P58</f>
        <v>0</v>
      </c>
      <c r="AC58">
        <f t="shared" si="0"/>
        <v>10.628581397268803</v>
      </c>
      <c r="AD58">
        <f t="shared" si="1"/>
        <v>1197.1647592014588</v>
      </c>
      <c r="AE58">
        <f>'IDT-1'!F58</f>
        <v>0</v>
      </c>
      <c r="AF58" s="24"/>
      <c r="AG58">
        <f t="shared" si="2"/>
        <v>1197.1647592014588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7.1313299999999993</v>
      </c>
      <c r="E59">
        <f>GT_NG!T59</f>
        <v>10.135441941074522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805.47301141489731</v>
      </c>
      <c r="P59" s="36">
        <v>68.27712916246216</v>
      </c>
      <c r="Q59" s="36">
        <v>22.746931480981925</v>
      </c>
      <c r="R59" s="38">
        <v>23.2</v>
      </c>
      <c r="S59" s="38">
        <v>0</v>
      </c>
      <c r="T59" s="37">
        <f>SUMPRODUCT(LTA!J59:AN59,LTA!J$101:AN$101,LTA!J$105:AN$105)</f>
        <v>72.760000000000005</v>
      </c>
      <c r="U59" s="37">
        <f>SUMPRODUCT(LTA!J59:AN59,LTA!J$102:AN$102,LTA!J$105:AN$105)</f>
        <v>225.33851999999999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3.97</v>
      </c>
      <c r="AB59" s="75">
        <f>-STOA!P59</f>
        <v>0</v>
      </c>
      <c r="AC59">
        <f t="shared" si="0"/>
        <v>11.420156720976447</v>
      </c>
      <c r="AD59">
        <f t="shared" si="1"/>
        <v>1286.3249252081653</v>
      </c>
      <c r="AE59">
        <f>'IDT-1'!F59</f>
        <v>0</v>
      </c>
      <c r="AF59" s="24"/>
      <c r="AG59">
        <f t="shared" si="2"/>
        <v>1286.3249252081653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7.1313299999999993</v>
      </c>
      <c r="E60">
        <f>GT_NG!T60</f>
        <v>10.135441941074522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805.47506110267443</v>
      </c>
      <c r="P60" s="36">
        <v>68.27712916246216</v>
      </c>
      <c r="Q60" s="36">
        <v>22.746931480981925</v>
      </c>
      <c r="R60" s="38">
        <v>23.2</v>
      </c>
      <c r="S60" s="38">
        <v>0</v>
      </c>
      <c r="T60" s="37">
        <f>SUMPRODUCT(LTA!J60:AN60,LTA!J$101:AN$101,LTA!J$105:AN$105)</f>
        <v>70.44</v>
      </c>
      <c r="U60" s="37">
        <f>SUMPRODUCT(LTA!J60:AN60,LTA!J$102:AN$102,LTA!J$105:AN$105)</f>
        <v>226.97308800000002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3.97</v>
      </c>
      <c r="AB60" s="75">
        <f>-STOA!P60</f>
        <v>0</v>
      </c>
      <c r="AC60">
        <f t="shared" si="0"/>
        <v>11.414142956628885</v>
      </c>
      <c r="AD60">
        <f t="shared" si="1"/>
        <v>1285.6475566602896</v>
      </c>
      <c r="AE60">
        <f>'IDT-1'!F60</f>
        <v>0</v>
      </c>
      <c r="AF60" s="24"/>
      <c r="AG60">
        <f t="shared" si="2"/>
        <v>1285.6475566602896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8.0641200000000008</v>
      </c>
      <c r="E61">
        <f>GT_NG!T61</f>
        <v>10.135441941074522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69.60682102571127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809.53637789044456</v>
      </c>
      <c r="P61" s="36">
        <v>56.63</v>
      </c>
      <c r="Q61" s="36">
        <v>22.746931480981925</v>
      </c>
      <c r="R61" s="38">
        <v>23.2</v>
      </c>
      <c r="S61" s="38">
        <v>0</v>
      </c>
      <c r="T61" s="37">
        <f>SUMPRODUCT(LTA!J61:AN61,LTA!J$101:AN$101,LTA!J$105:AN$105)</f>
        <v>86.03</v>
      </c>
      <c r="U61" s="37">
        <f>SUMPRODUCT(LTA!J61:AN61,LTA!J$102:AN$102,LTA!J$105:AN$105)</f>
        <v>243.53293199999996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3.97</v>
      </c>
      <c r="AB61" s="75">
        <f>-STOA!P61</f>
        <v>0</v>
      </c>
      <c r="AC61">
        <f t="shared" si="0"/>
        <v>11.734383094176268</v>
      </c>
      <c r="AD61">
        <f t="shared" si="1"/>
        <v>1321.7182412440359</v>
      </c>
      <c r="AE61">
        <f>'IDT-1'!F61</f>
        <v>0</v>
      </c>
      <c r="AF61" s="24"/>
      <c r="AG61">
        <f t="shared" si="2"/>
        <v>1321.7182412440359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8.0641200000000008</v>
      </c>
      <c r="E62">
        <f>GT_NG!T62</f>
        <v>9.8989298454221153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69.60682102571127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814.17283074333454</v>
      </c>
      <c r="P62" s="36">
        <v>56.63</v>
      </c>
      <c r="Q62" s="36">
        <v>22.746931480981925</v>
      </c>
      <c r="R62" s="38">
        <v>23.2</v>
      </c>
      <c r="S62" s="38">
        <v>0</v>
      </c>
      <c r="T62" s="37">
        <f>SUMPRODUCT(LTA!J62:AN62,LTA!J$101:AN$101,LTA!J$105:AN$105)</f>
        <v>80.5</v>
      </c>
      <c r="U62" s="37">
        <f>SUMPRODUCT(LTA!J62:AN62,LTA!J$102:AN$102,LTA!J$105:AN$105)</f>
        <v>245.83161999999999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3.97</v>
      </c>
      <c r="AB62" s="75">
        <f>-STOA!P62</f>
        <v>0</v>
      </c>
      <c r="AC62">
        <f t="shared" si="0"/>
        <v>11.744667027239959</v>
      </c>
      <c r="AD62">
        <f t="shared" si="1"/>
        <v>1322.8765860682099</v>
      </c>
      <c r="AE62">
        <f>'IDT-1'!F62</f>
        <v>0</v>
      </c>
      <c r="AF62" s="24"/>
      <c r="AG62">
        <f t="shared" si="2"/>
        <v>1322.8765860682099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8.0641200000000008</v>
      </c>
      <c r="E63">
        <f>GT_NG!T63</f>
        <v>9.8989298454221153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69.60682102571127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807.99316122069456</v>
      </c>
      <c r="P63" s="36">
        <v>56.63</v>
      </c>
      <c r="Q63" s="36">
        <v>22.746931480981925</v>
      </c>
      <c r="R63" s="38">
        <v>23.7</v>
      </c>
      <c r="S63" s="38">
        <v>0</v>
      </c>
      <c r="T63" s="37">
        <f>SUMPRODUCT(LTA!J63:AN63,LTA!J$101:AN$101,LTA!J$105:AN$105)</f>
        <v>74.86</v>
      </c>
      <c r="U63" s="37">
        <f>SUMPRODUCT(LTA!J63:AN63,LTA!J$102:AN$102,LTA!J$105:AN$105)</f>
        <v>244.42568399999999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3.97</v>
      </c>
      <c r="AB63" s="75">
        <f>-STOA!P63</f>
        <v>0</v>
      </c>
      <c r="AC63">
        <f t="shared" si="0"/>
        <v>11.632681698640729</v>
      </c>
      <c r="AD63">
        <f t="shared" si="1"/>
        <v>1310.2629658741694</v>
      </c>
      <c r="AE63">
        <f>'IDT-1'!F63</f>
        <v>0</v>
      </c>
      <c r="AF63" s="24"/>
      <c r="AG63">
        <f t="shared" si="2"/>
        <v>1310.2629658741694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8.0641200000000008</v>
      </c>
      <c r="E64">
        <f>GT_NG!T64</f>
        <v>9.8989298454221153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69.61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806.05888459569451</v>
      </c>
      <c r="P64" s="36">
        <v>56.63</v>
      </c>
      <c r="Q64" s="36">
        <v>22.746931480981925</v>
      </c>
      <c r="R64" s="38">
        <v>23.7</v>
      </c>
      <c r="S64" s="38">
        <v>0</v>
      </c>
      <c r="T64" s="37">
        <f>SUMPRODUCT(LTA!J64:AN64,LTA!J$101:AN$101,LTA!J$105:AN$105)</f>
        <v>68.19</v>
      </c>
      <c r="U64" s="37">
        <f>SUMPRODUCT(LTA!J64:AN64,LTA!J$102:AN$102,LTA!J$105:AN$105)</f>
        <v>242.58912799999999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3.97</v>
      </c>
      <c r="AB64" s="75">
        <f>-STOA!P64</f>
        <v>0</v>
      </c>
      <c r="AC64">
        <f t="shared" si="0"/>
        <v>11.540830346514468</v>
      </c>
      <c r="AD64">
        <f t="shared" si="1"/>
        <v>1299.9171635755843</v>
      </c>
      <c r="AE64">
        <f>'IDT-1'!F64</f>
        <v>0</v>
      </c>
      <c r="AF64" s="24"/>
      <c r="AG64">
        <f t="shared" si="2"/>
        <v>1299.9171635755843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7.2817800000000004</v>
      </c>
      <c r="E65">
        <f>GT_NG!T65</f>
        <v>9.8989298454221153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69.61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812.10972334310441</v>
      </c>
      <c r="P65" s="36">
        <v>56.63</v>
      </c>
      <c r="Q65" s="36">
        <v>22.746931480981925</v>
      </c>
      <c r="R65" s="38">
        <v>23.7</v>
      </c>
      <c r="S65" s="38">
        <v>0</v>
      </c>
      <c r="T65" s="37">
        <f>SUMPRODUCT(LTA!J65:AN65,LTA!J$101:AN$101,LTA!J$105:AN$105)</f>
        <v>61.41</v>
      </c>
      <c r="U65" s="37">
        <f>SUMPRODUCT(LTA!J65:AN65,LTA!J$102:AN$102,LTA!J$105:AN$105)</f>
        <v>240.05213599999999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3.97</v>
      </c>
      <c r="AB65" s="75">
        <f>-STOA!P65</f>
        <v>0</v>
      </c>
      <c r="AC65">
        <f t="shared" si="0"/>
        <v>11.505203605891676</v>
      </c>
      <c r="AD65">
        <f t="shared" si="1"/>
        <v>1295.9042970636169</v>
      </c>
      <c r="AE65">
        <f>'IDT-1'!F65</f>
        <v>0</v>
      </c>
      <c r="AF65" s="24"/>
      <c r="AG65">
        <f t="shared" si="2"/>
        <v>1295.9042970636169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7.2817800000000004</v>
      </c>
      <c r="E66">
        <f>GT_NG!T66</f>
        <v>9.8989298454221153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812.10972334310441</v>
      </c>
      <c r="P66" s="36">
        <v>56.63</v>
      </c>
      <c r="Q66" s="36">
        <v>22.746931480981925</v>
      </c>
      <c r="R66" s="38">
        <v>23.7</v>
      </c>
      <c r="S66" s="38">
        <v>0</v>
      </c>
      <c r="T66" s="37">
        <f>SUMPRODUCT(LTA!J66:AN66,LTA!J$101:AN$101,LTA!J$105:AN$105)</f>
        <v>53.44</v>
      </c>
      <c r="U66" s="37">
        <f>SUMPRODUCT(LTA!J66:AN66,LTA!J$102:AN$102,LTA!J$105:AN$105)</f>
        <v>237.24237999999997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3.97</v>
      </c>
      <c r="AB66" s="75">
        <f>-STOA!P66</f>
        <v>0</v>
      </c>
      <c r="AC66">
        <f t="shared" si="0"/>
        <v>11.410341753091675</v>
      </c>
      <c r="AD66">
        <f t="shared" si="1"/>
        <v>1285.2194029164168</v>
      </c>
      <c r="AE66">
        <f>'IDT-1'!F66</f>
        <v>0</v>
      </c>
      <c r="AF66" s="24"/>
      <c r="AG66">
        <f t="shared" si="2"/>
        <v>1285.2194029164168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7.2817800000000004</v>
      </c>
      <c r="E67">
        <f>GT_NG!T67</f>
        <v>9.8989298454221153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813.22632841572113</v>
      </c>
      <c r="P67" s="36">
        <v>56.63</v>
      </c>
      <c r="Q67" s="36">
        <v>22.746931480981925</v>
      </c>
      <c r="R67" s="38">
        <v>24.2</v>
      </c>
      <c r="S67" s="38">
        <v>0</v>
      </c>
      <c r="T67" s="37">
        <f>SUMPRODUCT(LTA!J67:AN67,LTA!J$101:AN$101,LTA!J$105:AN$105)</f>
        <v>45.36</v>
      </c>
      <c r="U67" s="37">
        <f>SUMPRODUCT(LTA!J67:AN67,LTA!J$102:AN$102,LTA!J$105:AN$105)</f>
        <v>232.580128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3.97</v>
      </c>
      <c r="AB67" s="75">
        <f>-STOA!P67</f>
        <v>0</v>
      </c>
      <c r="AC67">
        <f t="shared" si="0"/>
        <v>11.312436060130704</v>
      </c>
      <c r="AD67">
        <f t="shared" si="1"/>
        <v>1274.1916616819947</v>
      </c>
      <c r="AE67">
        <f>'IDT-1'!F67</f>
        <v>0</v>
      </c>
      <c r="AF67" s="24"/>
      <c r="AG67">
        <f t="shared" si="2"/>
        <v>1274.1916616819947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7.2817800000000004</v>
      </c>
      <c r="E68">
        <f>GT_NG!T68</f>
        <v>9.8989298454221153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814.83687246394481</v>
      </c>
      <c r="P68" s="36">
        <v>56.63</v>
      </c>
      <c r="Q68" s="36">
        <v>22.746931480981925</v>
      </c>
      <c r="R68" s="38">
        <v>24.2</v>
      </c>
      <c r="S68" s="38">
        <v>0</v>
      </c>
      <c r="T68" s="37">
        <f>SUMPRODUCT(LTA!J68:AN68,LTA!J$101:AN$101,LTA!J$105:AN$105)</f>
        <v>38.230000000000004</v>
      </c>
      <c r="U68" s="37">
        <f>SUMPRODUCT(LTA!J68:AN68,LTA!J$102:AN$102,LTA!J$105:AN$105)</f>
        <v>228.46628399999997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3.97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11.22766302055507</v>
      </c>
      <c r="AD68">
        <f t="shared" ref="AD68:AD98" si="4">SUM(B68:AB68,AI68:AR68)-AC68</f>
        <v>1264.6431347697937</v>
      </c>
      <c r="AE68">
        <f>'IDT-1'!F68</f>
        <v>0</v>
      </c>
      <c r="AF68" s="24"/>
      <c r="AG68">
        <f t="shared" ref="AG68:AG98" si="5">SUM(AD68:AF68)</f>
        <v>1264.6431347697937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7.2817800000000004</v>
      </c>
      <c r="E69">
        <f>GT_NG!T69</f>
        <v>9.8989298454221153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67.430000000000007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825.63575409996668</v>
      </c>
      <c r="P69" s="36">
        <v>56.63</v>
      </c>
      <c r="Q69" s="36">
        <v>22.746931480981925</v>
      </c>
      <c r="R69" s="38">
        <v>22.069999999999997</v>
      </c>
      <c r="S69" s="38">
        <v>0</v>
      </c>
      <c r="T69" s="37">
        <f>SUMPRODUCT(LTA!J69:AN69,LTA!J$101:AN$101,LTA!J$105:AN$105)</f>
        <v>28.04</v>
      </c>
      <c r="U69" s="37">
        <f>SUMPRODUCT(LTA!J69:AN69,LTA!J$102:AN$102,LTA!J$105:AN$105)</f>
        <v>230.02773599999998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3.97</v>
      </c>
      <c r="AB69" s="75">
        <f>-STOA!P69</f>
        <v>0</v>
      </c>
      <c r="AC69">
        <f t="shared" si="3"/>
        <v>11.208833956552064</v>
      </c>
      <c r="AD69">
        <f t="shared" si="4"/>
        <v>1262.5222974698188</v>
      </c>
      <c r="AE69">
        <f>'IDT-1'!F69</f>
        <v>0</v>
      </c>
      <c r="AF69" s="24"/>
      <c r="AG69">
        <f t="shared" si="5"/>
        <v>1262.5222974698188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7.2817800000000004</v>
      </c>
      <c r="E70">
        <f>GT_NG!T70</f>
        <v>9.8989298454221153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67.430000000000007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825.63580126867214</v>
      </c>
      <c r="P70" s="36">
        <v>56.63</v>
      </c>
      <c r="Q70" s="36">
        <v>22.746931480981925</v>
      </c>
      <c r="R70" s="38">
        <v>13.980000000000002</v>
      </c>
      <c r="S70" s="38">
        <v>0</v>
      </c>
      <c r="T70" s="37">
        <f>SUMPRODUCT(LTA!J70:AN70,LTA!J$101:AN$101,LTA!J$105:AN$105)</f>
        <v>19.809999999999999</v>
      </c>
      <c r="U70" s="37">
        <f>SUMPRODUCT(LTA!J70:AN70,LTA!J$102:AN$102,LTA!J$105:AN$105)</f>
        <v>222.17401199999998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3.97</v>
      </c>
      <c r="AB70" s="75">
        <f>-STOA!P70</f>
        <v>0</v>
      </c>
      <c r="AC70">
        <f t="shared" si="3"/>
        <v>10.996105600436671</v>
      </c>
      <c r="AD70">
        <f t="shared" si="4"/>
        <v>1238.5613489946395</v>
      </c>
      <c r="AE70">
        <f>'IDT-1'!F70</f>
        <v>0</v>
      </c>
      <c r="AF70" s="24"/>
      <c r="AG70">
        <f t="shared" si="5"/>
        <v>1238.5613489946395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7.2817800000000004</v>
      </c>
      <c r="E71">
        <f>GT_NG!T71</f>
        <v>9.8989298454221153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67.433017340790087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822.72322516087684</v>
      </c>
      <c r="P71" s="36">
        <v>56.63</v>
      </c>
      <c r="Q71" s="36">
        <v>22.746931480981925</v>
      </c>
      <c r="R71" s="38">
        <v>4.95</v>
      </c>
      <c r="S71" s="38">
        <v>0</v>
      </c>
      <c r="T71" s="37">
        <f>SUMPRODUCT(LTA!J71:AN71,LTA!J$101:AN$101,LTA!J$105:AN$105)</f>
        <v>13.6</v>
      </c>
      <c r="U71" s="37">
        <f>SUMPRODUCT(LTA!J71:AN71,LTA!J$102:AN$102,LTA!J$105:AN$105)</f>
        <v>215.60625199999998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4.0599999999999996</v>
      </c>
      <c r="AB71" s="75">
        <f>-STOA!P71</f>
        <v>0</v>
      </c>
      <c r="AC71">
        <f t="shared" si="3"/>
        <v>10.779385195287025</v>
      </c>
      <c r="AD71">
        <f t="shared" si="4"/>
        <v>1214.1507506327839</v>
      </c>
      <c r="AE71">
        <f>'IDT-1'!F71</f>
        <v>0</v>
      </c>
      <c r="AF71" s="24"/>
      <c r="AG71">
        <f t="shared" si="5"/>
        <v>1214.1507506327839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7.2817800000000004</v>
      </c>
      <c r="E72">
        <f>GT_NG!T72</f>
        <v>9.8989298454221153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67.433017340790087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831.88282262488121</v>
      </c>
      <c r="P72" s="36">
        <v>56.63</v>
      </c>
      <c r="Q72" s="36">
        <v>22.746931480981925</v>
      </c>
      <c r="R72" s="38">
        <v>2.29</v>
      </c>
      <c r="S72" s="38">
        <v>0</v>
      </c>
      <c r="T72" s="37">
        <f>SUMPRODUCT(LTA!J72:AN72,LTA!J$101:AN$101,LTA!J$105:AN$105)</f>
        <v>5.4399999999999995</v>
      </c>
      <c r="U72" s="37">
        <f>SUMPRODUCT(LTA!J72:AN72,LTA!J$102:AN$102,LTA!J$105:AN$105)</f>
        <v>211.50907999999998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4.0599999999999996</v>
      </c>
      <c r="AB72" s="75">
        <f>-STOA!P72</f>
        <v>0</v>
      </c>
      <c r="AC72">
        <f t="shared" si="3"/>
        <v>10.728718539370265</v>
      </c>
      <c r="AD72">
        <f t="shared" si="4"/>
        <v>1208.4438427527052</v>
      </c>
      <c r="AE72">
        <f>'IDT-1'!F72</f>
        <v>0</v>
      </c>
      <c r="AF72" s="24"/>
      <c r="AG72">
        <f t="shared" si="5"/>
        <v>1208.4438427527052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7.2817800000000004</v>
      </c>
      <c r="E73">
        <f>GT_NG!T73</f>
        <v>9.8989298454221153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67.433017340790087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845.75811433686022</v>
      </c>
      <c r="P73" s="36">
        <v>56.63</v>
      </c>
      <c r="Q73" s="36">
        <v>22.746931480981925</v>
      </c>
      <c r="R73" s="38">
        <v>0.28000000000000003</v>
      </c>
      <c r="S73" s="38">
        <v>0</v>
      </c>
      <c r="T73" s="37">
        <f>SUMPRODUCT(LTA!J73:AN73,LTA!J$101:AN$101,LTA!J$105:AN$105)</f>
        <v>2.4699999999999998</v>
      </c>
      <c r="U73" s="37">
        <f>SUMPRODUCT(LTA!J73:AN73,LTA!J$102:AN$102,LTA!J$105:AN$105)</f>
        <v>209.825444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4.0599999999999996</v>
      </c>
      <c r="AB73" s="75">
        <f>-STOA!P73</f>
        <v>0</v>
      </c>
      <c r="AC73">
        <f t="shared" si="3"/>
        <v>10.792181109635679</v>
      </c>
      <c r="AD73">
        <f t="shared" si="4"/>
        <v>1215.5920358944186</v>
      </c>
      <c r="AE73">
        <f>'IDT-1'!F73</f>
        <v>0</v>
      </c>
      <c r="AF73" s="24"/>
      <c r="AG73">
        <f t="shared" si="5"/>
        <v>1215.5920358944186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7.2817800000000004</v>
      </c>
      <c r="E74">
        <f>GT_NG!T74</f>
        <v>9.8989298454221153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67.433017340790087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876.4604720827889</v>
      </c>
      <c r="P74" s="36">
        <v>56.63</v>
      </c>
      <c r="Q74" s="36">
        <v>22.746931480981925</v>
      </c>
      <c r="R74" s="38">
        <v>0</v>
      </c>
      <c r="S74" s="38">
        <v>0</v>
      </c>
      <c r="T74" s="37">
        <f>SUMPRODUCT(LTA!J74:AN74,LTA!J$101:AN$101,LTA!J$105:AN$105)</f>
        <v>1.71</v>
      </c>
      <c r="U74" s="37">
        <f>SUMPRODUCT(LTA!J74:AN74,LTA!J$102:AN$102,LTA!J$105:AN$105)</f>
        <v>209.66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4.0599999999999996</v>
      </c>
      <c r="AB74" s="75">
        <f>-STOA!P74</f>
        <v>0</v>
      </c>
      <c r="AC74">
        <f t="shared" si="3"/>
        <v>11.051753950599853</v>
      </c>
      <c r="AD74">
        <f t="shared" si="4"/>
        <v>1244.8293767993832</v>
      </c>
      <c r="AE74">
        <f>'IDT-1'!F74</f>
        <v>0</v>
      </c>
      <c r="AF74" s="24"/>
      <c r="AG74">
        <f t="shared" si="5"/>
        <v>1244.8293767993832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7.2817800000000004</v>
      </c>
      <c r="E75">
        <f>GT_NG!T75</f>
        <v>10.224090121317158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904.34661048792077</v>
      </c>
      <c r="P75" s="36">
        <v>56.63</v>
      </c>
      <c r="Q75" s="36">
        <v>22.746931480981925</v>
      </c>
      <c r="R75" s="38">
        <v>0</v>
      </c>
      <c r="S75" s="38">
        <v>0</v>
      </c>
      <c r="T75" s="37">
        <f>SUMPRODUCT(LTA!J75:AN75,LTA!J$101:AN$101,LTA!J$105:AN$105)</f>
        <v>0.2</v>
      </c>
      <c r="U75" s="37">
        <f>SUMPRODUCT(LTA!J75:AN75,LTA!J$102:AN$102,LTA!J$105:AN$105)</f>
        <v>208.90758800000003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4.0599999999999996</v>
      </c>
      <c r="AB75" s="75">
        <f>-STOA!P75</f>
        <v>0</v>
      </c>
      <c r="AC75">
        <f t="shared" si="3"/>
        <v>11.289669600793937</v>
      </c>
      <c r="AD75">
        <f t="shared" si="4"/>
        <v>1271.627330489426</v>
      </c>
      <c r="AE75">
        <f>'IDT-1'!F75</f>
        <v>-18.95</v>
      </c>
      <c r="AF75" s="24"/>
      <c r="AG75">
        <f t="shared" si="5"/>
        <v>1252.6773304894259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7.2817800000000004</v>
      </c>
      <c r="E76">
        <f>GT_NG!T76</f>
        <v>10.224090121317158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938.76110953526893</v>
      </c>
      <c r="P76" s="36">
        <v>56.63</v>
      </c>
      <c r="Q76" s="36">
        <v>22.746931480981925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208.82000000000002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4.0599999999999996</v>
      </c>
      <c r="AB76" s="75">
        <f>-STOA!P76</f>
        <v>0</v>
      </c>
      <c r="AC76">
        <f t="shared" si="3"/>
        <v>11.5995784180106</v>
      </c>
      <c r="AD76">
        <f t="shared" si="4"/>
        <v>1306.5343327195574</v>
      </c>
      <c r="AE76">
        <f>'IDT-1'!F76</f>
        <v>-49.533999999999999</v>
      </c>
      <c r="AF76" s="24"/>
      <c r="AG76">
        <f t="shared" si="5"/>
        <v>1257.0003327195573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7.2817800000000004</v>
      </c>
      <c r="E77">
        <f>GT_NG!T77</f>
        <v>10.224090121317158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940.72472799785646</v>
      </c>
      <c r="P77" s="36">
        <v>56.63</v>
      </c>
      <c r="Q77" s="36">
        <v>22.746931480981925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208.82000000000002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4.0599999999999996</v>
      </c>
      <c r="AB77" s="75">
        <f>-STOA!P77</f>
        <v>0</v>
      </c>
      <c r="AC77">
        <f t="shared" si="3"/>
        <v>11.616858260481369</v>
      </c>
      <c r="AD77">
        <f t="shared" si="4"/>
        <v>1308.480671339674</v>
      </c>
      <c r="AE77">
        <f>'IDT-1'!F77</f>
        <v>-48.832000000000001</v>
      </c>
      <c r="AF77" s="24"/>
      <c r="AG77">
        <f t="shared" si="5"/>
        <v>1259.6486713396739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7.2817800000000004</v>
      </c>
      <c r="E78">
        <f>GT_NG!T78</f>
        <v>10.224090121317158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951.53074840057388</v>
      </c>
      <c r="P78" s="36">
        <v>56.63</v>
      </c>
      <c r="Q78" s="36">
        <v>22.746931480981925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208.82000000000002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4.0599999999999996</v>
      </c>
      <c r="AB78" s="75">
        <f>-STOA!P78</f>
        <v>0</v>
      </c>
      <c r="AC78">
        <f t="shared" si="3"/>
        <v>11.711951240025282</v>
      </c>
      <c r="AD78">
        <f t="shared" si="4"/>
        <v>1319.1915987628477</v>
      </c>
      <c r="AE78">
        <f>'IDT-1'!F78</f>
        <v>-41.852000000000004</v>
      </c>
      <c r="AF78" s="24"/>
      <c r="AG78">
        <f t="shared" si="5"/>
        <v>1277.3395987628476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7.2817800000000004</v>
      </c>
      <c r="E79">
        <f>GT_NG!T79</f>
        <v>10.587026116259478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947.60253736018126</v>
      </c>
      <c r="P79" s="36">
        <v>56.63</v>
      </c>
      <c r="Q79" s="36">
        <v>22.746931480981925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208.08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4.16</v>
      </c>
      <c r="AB79" s="75">
        <f>-STOA!P79</f>
        <v>0</v>
      </c>
      <c r="AC79">
        <f t="shared" si="3"/>
        <v>11.67494481962532</v>
      </c>
      <c r="AD79">
        <f t="shared" si="4"/>
        <v>1315.0233301377973</v>
      </c>
      <c r="AE79">
        <f>'IDT-1'!F79</f>
        <v>-66.076999999999998</v>
      </c>
      <c r="AF79" s="24"/>
      <c r="AG79">
        <f t="shared" si="5"/>
        <v>1248.9463301377973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7.2817800000000004</v>
      </c>
      <c r="E80">
        <f>GT_NG!T80</f>
        <v>10.605083356108228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923.38656927569536</v>
      </c>
      <c r="P80" s="36">
        <v>56.63</v>
      </c>
      <c r="Q80" s="36">
        <v>22.746931480981925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208.62000000000003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4.16</v>
      </c>
      <c r="AB80" s="75">
        <f>-STOA!P80</f>
        <v>0</v>
      </c>
      <c r="AC80">
        <f t="shared" si="3"/>
        <v>11.466755204192514</v>
      </c>
      <c r="AD80">
        <f t="shared" si="4"/>
        <v>1291.5736089085931</v>
      </c>
      <c r="AE80">
        <f>'IDT-1'!F80</f>
        <v>-78.131</v>
      </c>
      <c r="AF80" s="24"/>
      <c r="AG80">
        <f t="shared" si="5"/>
        <v>1213.442608908593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7.2817800000000004</v>
      </c>
      <c r="E81">
        <f>GT_NG!T81</f>
        <v>10.605083356108228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917.72202862944891</v>
      </c>
      <c r="P81" s="36">
        <v>56.63</v>
      </c>
      <c r="Q81" s="36">
        <v>22.746931480981925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211.29000000000002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4.16</v>
      </c>
      <c r="AB81" s="75">
        <f>-STOA!P81</f>
        <v>0</v>
      </c>
      <c r="AC81">
        <f t="shared" si="3"/>
        <v>11.440403246505545</v>
      </c>
      <c r="AD81">
        <f t="shared" si="4"/>
        <v>1288.6054202200335</v>
      </c>
      <c r="AE81">
        <f>'IDT-1'!F81</f>
        <v>0</v>
      </c>
      <c r="AF81" s="24"/>
      <c r="AG81">
        <f t="shared" si="5"/>
        <v>1288.6054202200335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7.2817800000000004</v>
      </c>
      <c r="E82">
        <f>GT_NG!T82</f>
        <v>10.605083356108228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833.94120984083372</v>
      </c>
      <c r="P82" s="36">
        <v>56.63</v>
      </c>
      <c r="Q82" s="36">
        <v>22.746931480981925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211.17000000000002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4.16</v>
      </c>
      <c r="AB82" s="75">
        <f>-STOA!P82</f>
        <v>0</v>
      </c>
      <c r="AC82">
        <f t="shared" si="3"/>
        <v>10.529508041165732</v>
      </c>
      <c r="AD82">
        <f t="shared" si="4"/>
        <v>1186.0054966367584</v>
      </c>
      <c r="AE82">
        <f>'IDT-1'!F82</f>
        <v>0</v>
      </c>
      <c r="AF82" s="24"/>
      <c r="AG82">
        <f t="shared" si="5"/>
        <v>1186.0054966367584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7.2817800000000004</v>
      </c>
      <c r="E83">
        <f>GT_NG!T83</f>
        <v>11.218951290923611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52.822385403965136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795.75819752500513</v>
      </c>
      <c r="P83" s="36">
        <v>56.63</v>
      </c>
      <c r="Q83" s="36">
        <v>22.746931480981925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211.05000000000004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4.24</v>
      </c>
      <c r="AB83" s="75">
        <f>-STOA!P83</f>
        <v>0</v>
      </c>
      <c r="AC83">
        <f t="shared" si="3"/>
        <v>10.223384562167709</v>
      </c>
      <c r="AD83">
        <f t="shared" si="4"/>
        <v>1151.5248611387083</v>
      </c>
      <c r="AE83">
        <f>'IDT-1'!F83</f>
        <v>0</v>
      </c>
      <c r="AF83" s="24"/>
      <c r="AG83">
        <f t="shared" si="5"/>
        <v>1151.5248611387083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7.2817800000000004</v>
      </c>
      <c r="E84">
        <f>GT_NG!T84</f>
        <v>11.218951290923611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52.822385403965136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749.78937154840594</v>
      </c>
      <c r="P84" s="36">
        <v>56.63</v>
      </c>
      <c r="Q84" s="36">
        <v>22.746931480981925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211.04000000000005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4.24</v>
      </c>
      <c r="AB84" s="75">
        <f>-STOA!P84</f>
        <v>0</v>
      </c>
      <c r="AC84">
        <f t="shared" si="3"/>
        <v>9.8187708935736353</v>
      </c>
      <c r="AD84">
        <f t="shared" si="4"/>
        <v>1105.9506488307031</v>
      </c>
      <c r="AE84">
        <f>'IDT-1'!F84</f>
        <v>0</v>
      </c>
      <c r="AF84" s="24"/>
      <c r="AG84">
        <f t="shared" si="5"/>
        <v>1105.9506488307031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7.2817800000000004</v>
      </c>
      <c r="E85">
        <f>GT_NG!T85</f>
        <v>11.218951290923611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52.822385403965136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719.4463916712599</v>
      </c>
      <c r="P85" s="36">
        <v>56.63</v>
      </c>
      <c r="Q85" s="36">
        <v>22.746931480981925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209.21000000000004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4.24</v>
      </c>
      <c r="AB85" s="75">
        <f>-STOA!P85</f>
        <v>0</v>
      </c>
      <c r="AC85">
        <f t="shared" si="3"/>
        <v>9.5356486706547514</v>
      </c>
      <c r="AD85">
        <f t="shared" si="4"/>
        <v>1074.060791176476</v>
      </c>
      <c r="AE85">
        <f>'IDT-1'!F85</f>
        <v>0</v>
      </c>
      <c r="AF85" s="24"/>
      <c r="AG85">
        <f t="shared" si="5"/>
        <v>1074.060791176476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7.2817800000000004</v>
      </c>
      <c r="E86">
        <f>GT_NG!T86</f>
        <v>11.218951290923611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52.822385403965136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679.49572734711955</v>
      </c>
      <c r="P86" s="36">
        <v>56.63</v>
      </c>
      <c r="Q86" s="36">
        <v>22.746931480981925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209.21000000000004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4.24</v>
      </c>
      <c r="AB86" s="75">
        <f>-STOA!P86</f>
        <v>0</v>
      </c>
      <c r="AC86">
        <f t="shared" si="3"/>
        <v>9.1840828246023154</v>
      </c>
      <c r="AD86">
        <f t="shared" si="4"/>
        <v>1034.4616926983881</v>
      </c>
      <c r="AE86">
        <f>'IDT-1'!F86</f>
        <v>0</v>
      </c>
      <c r="AF86" s="24"/>
      <c r="AG86">
        <f t="shared" si="5"/>
        <v>1034.4616926983881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7.2817800000000004</v>
      </c>
      <c r="E87">
        <f>GT_NG!T87</f>
        <v>11.218951290923611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52.822385403965136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654.61735501354838</v>
      </c>
      <c r="P87" s="36">
        <v>56.63</v>
      </c>
      <c r="Q87" s="36">
        <v>22.746931480981925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209.21000000000004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4.16</v>
      </c>
      <c r="AB87" s="75">
        <f>-STOA!P87</f>
        <v>0</v>
      </c>
      <c r="AC87">
        <f t="shared" si="3"/>
        <v>8.9644491480668886</v>
      </c>
      <c r="AD87">
        <f t="shared" si="4"/>
        <v>1009.7229540413522</v>
      </c>
      <c r="AE87">
        <f>'IDT-1'!F87</f>
        <v>0</v>
      </c>
      <c r="AF87" s="24"/>
      <c r="AG87">
        <f t="shared" si="5"/>
        <v>1009.7229540413522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7.2817800000000004</v>
      </c>
      <c r="E88">
        <f>GT_NG!T88</f>
        <v>11.218951290923611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52.822385403965136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654.18049023371202</v>
      </c>
      <c r="P88" s="36">
        <v>56.63</v>
      </c>
      <c r="Q88" s="36">
        <v>22.746931480981925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209.21000000000004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4.16</v>
      </c>
      <c r="AB88" s="75">
        <f>-STOA!P88</f>
        <v>0</v>
      </c>
      <c r="AC88">
        <f t="shared" si="3"/>
        <v>8.9606047380043297</v>
      </c>
      <c r="AD88">
        <f t="shared" si="4"/>
        <v>1009.2899336715784</v>
      </c>
      <c r="AE88">
        <f>'IDT-1'!F88</f>
        <v>0</v>
      </c>
      <c r="AF88" s="24"/>
      <c r="AG88">
        <f t="shared" si="5"/>
        <v>1009.2899336715784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7.2817800000000004</v>
      </c>
      <c r="E89">
        <f>GT_NG!T89</f>
        <v>11.218951290923611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52.822385403965136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654.18049023371202</v>
      </c>
      <c r="P89" s="36">
        <v>56.63</v>
      </c>
      <c r="Q89" s="36">
        <v>22.746931480981925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209.21000000000004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4.16</v>
      </c>
      <c r="AB89" s="75">
        <f>-STOA!P89</f>
        <v>0</v>
      </c>
      <c r="AC89">
        <f t="shared" si="3"/>
        <v>8.9606047380043297</v>
      </c>
      <c r="AD89">
        <f t="shared" si="4"/>
        <v>1009.2899336715784</v>
      </c>
      <c r="AE89">
        <f>'IDT-1'!F89</f>
        <v>0</v>
      </c>
      <c r="AF89" s="24"/>
      <c r="AG89">
        <f t="shared" si="5"/>
        <v>1009.2899336715784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7.2817800000000004</v>
      </c>
      <c r="E90">
        <f>GT_NG!T90</f>
        <v>11.218951290923611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52.822385403965136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650.46152986180732</v>
      </c>
      <c r="P90" s="36">
        <v>56.63</v>
      </c>
      <c r="Q90" s="36">
        <v>22.746931480981925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209.21000000000004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4.16</v>
      </c>
      <c r="AB90" s="75">
        <f>-STOA!P90</f>
        <v>0</v>
      </c>
      <c r="AC90">
        <f t="shared" si="3"/>
        <v>8.9278778867315669</v>
      </c>
      <c r="AD90">
        <f t="shared" si="4"/>
        <v>1005.6037001509465</v>
      </c>
      <c r="AE90">
        <f>'IDT-1'!F90</f>
        <v>0</v>
      </c>
      <c r="AF90" s="24"/>
      <c r="AG90">
        <f t="shared" si="5"/>
        <v>1005.6037001509465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7.2817800000000004</v>
      </c>
      <c r="E91">
        <f>GT_NG!T91</f>
        <v>11.218951290923611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52.822385403965136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661.96858645052737</v>
      </c>
      <c r="P91" s="36">
        <v>56.63</v>
      </c>
      <c r="Q91" s="36">
        <v>22.746931480981925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209.18000000000004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4.16</v>
      </c>
      <c r="AB91" s="75">
        <f>-STOA!P91</f>
        <v>0</v>
      </c>
      <c r="AC91">
        <f t="shared" si="3"/>
        <v>9.0288759847123039</v>
      </c>
      <c r="AD91">
        <f t="shared" si="4"/>
        <v>1016.9797586416859</v>
      </c>
      <c r="AE91">
        <f>'IDT-1'!F91</f>
        <v>0</v>
      </c>
      <c r="AF91" s="24"/>
      <c r="AG91">
        <f t="shared" si="5"/>
        <v>1016.9797586416859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7.2817800000000004</v>
      </c>
      <c r="E92">
        <f>GT_NG!T92</f>
        <v>11.218951290923611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52.822385403965136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645.55237059416595</v>
      </c>
      <c r="P92" s="36">
        <v>56.63</v>
      </c>
      <c r="Q92" s="36">
        <v>22.746931480981925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209.18000000000004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4.16</v>
      </c>
      <c r="AB92" s="75">
        <f>-STOA!P92</f>
        <v>0</v>
      </c>
      <c r="AC92">
        <f t="shared" si="3"/>
        <v>8.8844132851763238</v>
      </c>
      <c r="AD92">
        <f t="shared" si="4"/>
        <v>1000.7080054848603</v>
      </c>
      <c r="AE92">
        <f>'IDT-1'!F92</f>
        <v>-4.7709999999999999</v>
      </c>
      <c r="AF92" s="24"/>
      <c r="AG92">
        <f t="shared" si="5"/>
        <v>995.93700548486038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7.2817800000000004</v>
      </c>
      <c r="E93">
        <f>GT_NG!T93</f>
        <v>11.218951290923611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52.822385403965136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640.30540212142762</v>
      </c>
      <c r="P93" s="36">
        <v>56.63</v>
      </c>
      <c r="Q93" s="36">
        <v>22.746931480981925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209.18000000000004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4.16</v>
      </c>
      <c r="AB93" s="75">
        <f>-STOA!P93</f>
        <v>0</v>
      </c>
      <c r="AC93">
        <f t="shared" si="3"/>
        <v>8.8382399626162265</v>
      </c>
      <c r="AD93">
        <f t="shared" si="4"/>
        <v>995.50721033468221</v>
      </c>
      <c r="AE93">
        <f>'IDT-1'!F93</f>
        <v>-5.9580000000000002</v>
      </c>
      <c r="AF93" s="24"/>
      <c r="AG93">
        <f t="shared" si="5"/>
        <v>989.54921033468224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7.2817800000000004</v>
      </c>
      <c r="E94">
        <f>GT_NG!T94</f>
        <v>11.218951290923611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52.822385403965136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639.44574302015781</v>
      </c>
      <c r="P94" s="36">
        <v>56.63</v>
      </c>
      <c r="Q94" s="36">
        <v>22.746931480981925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209.18000000000004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4.16</v>
      </c>
      <c r="AB94" s="75">
        <f>-STOA!P94</f>
        <v>0</v>
      </c>
      <c r="AC94">
        <f t="shared" si="3"/>
        <v>8.8306749625250518</v>
      </c>
      <c r="AD94">
        <f t="shared" si="4"/>
        <v>994.65511623350358</v>
      </c>
      <c r="AE94">
        <f>'IDT-1'!F94</f>
        <v>-14.602</v>
      </c>
      <c r="AF94" s="24"/>
      <c r="AG94">
        <f t="shared" si="5"/>
        <v>980.0531162335036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7.2817800000000004</v>
      </c>
      <c r="E95">
        <f>GT_NG!T95</f>
        <v>11.218951290923611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52.822385403965136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639.44574302015781</v>
      </c>
      <c r="P95" s="36">
        <v>56.63</v>
      </c>
      <c r="Q95" s="36">
        <v>22.746931480981925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209.02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4.0599999999999996</v>
      </c>
      <c r="AB95" s="75">
        <f>-STOA!P95</f>
        <v>0</v>
      </c>
      <c r="AC95">
        <f t="shared" si="3"/>
        <v>8.8283869625250517</v>
      </c>
      <c r="AD95">
        <f t="shared" si="4"/>
        <v>994.39740423350338</v>
      </c>
      <c r="AE95">
        <f>'IDT-1'!F95</f>
        <v>-22.414999999999999</v>
      </c>
      <c r="AF95" s="24"/>
      <c r="AG95">
        <f t="shared" si="5"/>
        <v>971.98240423350342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7.2817800000000004</v>
      </c>
      <c r="E96">
        <f>GT_NG!T96</f>
        <v>11.218951290923611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52.822385403965136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639.44574302015781</v>
      </c>
      <c r="P96" s="36">
        <v>56.63</v>
      </c>
      <c r="Q96" s="36">
        <v>22.746931480981925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209.02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4.0599999999999996</v>
      </c>
      <c r="AB96" s="75">
        <f>-STOA!P96</f>
        <v>0</v>
      </c>
      <c r="AC96">
        <f t="shared" si="3"/>
        <v>8.8283869625250517</v>
      </c>
      <c r="AD96">
        <f t="shared" si="4"/>
        <v>994.39740423350338</v>
      </c>
      <c r="AE96">
        <f>'IDT-1'!F96</f>
        <v>-34.515000000000001</v>
      </c>
      <c r="AF96" s="24"/>
      <c r="AG96">
        <f t="shared" si="5"/>
        <v>959.88240423350339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7.2817800000000004</v>
      </c>
      <c r="E97">
        <f>GT_NG!T97</f>
        <v>11.218951290923611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52.822385403965136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639.06578791551817</v>
      </c>
      <c r="P97" s="36">
        <v>56.63</v>
      </c>
      <c r="Q97" s="36">
        <v>22.746931480981925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209.02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4.0599999999999996</v>
      </c>
      <c r="AB97" s="75">
        <f>-STOA!P97</f>
        <v>0</v>
      </c>
      <c r="AC97">
        <f t="shared" si="3"/>
        <v>8.8250433576042226</v>
      </c>
      <c r="AD97">
        <f t="shared" si="4"/>
        <v>994.02079273378456</v>
      </c>
      <c r="AE97">
        <f>'IDT-1'!F97</f>
        <v>-42.965000000000003</v>
      </c>
      <c r="AF97" s="24"/>
      <c r="AG97">
        <f t="shared" si="5"/>
        <v>951.05579273378453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7.2817800000000004</v>
      </c>
      <c r="E98">
        <f>GT_NG!T98</f>
        <v>11.218951290923611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52.822385403965136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672.33588752897765</v>
      </c>
      <c r="P98" s="36">
        <v>56.63</v>
      </c>
      <c r="Q98" s="36">
        <v>22.746931480981925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209.02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4.0599999999999996</v>
      </c>
      <c r="AB98" s="75">
        <f>-STOA!P98</f>
        <v>0</v>
      </c>
      <c r="AC98">
        <f t="shared" si="3"/>
        <v>9.1178202342026662</v>
      </c>
      <c r="AD98">
        <f t="shared" si="4"/>
        <v>1026.9981154706459</v>
      </c>
      <c r="AE98">
        <f>'IDT-1'!F98</f>
        <v>-51.774999999999999</v>
      </c>
      <c r="AF98" s="24"/>
      <c r="AG98">
        <f t="shared" si="5"/>
        <v>975.22311547064589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0.17390515500000014</v>
      </c>
      <c r="E99">
        <f t="shared" si="6"/>
        <v>0.25886573926267858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1.4123633298679221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16.36042681495352</v>
      </c>
      <c r="P99" s="36">
        <f t="shared" si="6"/>
        <v>1.4406499041372369</v>
      </c>
      <c r="Q99" s="36">
        <f t="shared" si="6"/>
        <v>0.50838402684111084</v>
      </c>
      <c r="R99" s="38">
        <f>SUM(R3:R98)/4000</f>
        <v>0.23228750000000015</v>
      </c>
      <c r="S99" s="38">
        <f t="shared" si="6"/>
        <v>0</v>
      </c>
      <c r="T99" s="37">
        <f t="shared" si="6"/>
        <v>0.67432750000000019</v>
      </c>
      <c r="U99" s="37">
        <f t="shared" si="6"/>
        <v>6.1609919489999978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9.8260000000000125E-2</v>
      </c>
      <c r="AB99" s="75">
        <f t="shared" si="6"/>
        <v>0</v>
      </c>
      <c r="AC99">
        <f t="shared" si="6"/>
        <v>0.24042006488774975</v>
      </c>
      <c r="AD99">
        <f t="shared" si="6"/>
        <v>27.080041854174716</v>
      </c>
      <c r="AE99">
        <f t="shared" si="6"/>
        <v>-0.93440924999999986</v>
      </c>
      <c r="AG99">
        <f t="shared" si="6"/>
        <v>26.145632604174718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45229</v>
      </c>
      <c r="B1" s="216"/>
      <c r="C1" s="216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  <c r="AT1" s="153" t="s">
        <v>145</v>
      </c>
    </row>
    <row r="2" spans="1:46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148</v>
      </c>
    </row>
    <row r="3" spans="1:46">
      <c r="A3" t="s">
        <v>45</v>
      </c>
      <c r="D3">
        <f>TWEPL!S3</f>
        <v>1.1809800000000001</v>
      </c>
      <c r="E3">
        <f>GT_NG!S3</f>
        <v>2.0816608996539792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62.84</v>
      </c>
      <c r="AB3" s="75">
        <f>-STOA!Q3</f>
        <v>0</v>
      </c>
      <c r="AC3">
        <f>SUMIF(B3:AB3,"&gt;0")*$AC$2-SUMIF(B3:AB3,"&lt;0")*($AC$2/(1-$AC$2))+SUMIF(AI3:AR3,"&gt;0")*$AC$2-SUMIF(AI3:AR3,"&lt;0")*($AC$2/(1-$AC$2))</f>
        <v>0.7549832613974421</v>
      </c>
      <c r="AD3">
        <f>SUM(B3:AB3,AI3:AR3)-AC3</f>
        <v>85.03856917013006</v>
      </c>
      <c r="AE3">
        <f>'IDT-1'!E3</f>
        <v>0</v>
      </c>
      <c r="AF3" s="24"/>
      <c r="AG3">
        <f>SUM(AD3:AF3)+AT3</f>
        <v>85.03856917013006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1.1809800000000001</v>
      </c>
      <c r="E4">
        <f>GT_NG!S4</f>
        <v>2.0816608996539792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62.84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0.7549832613974421</v>
      </c>
      <c r="AD4">
        <f t="shared" ref="AD4:AD67" si="1">SUM(B4:AB4,AI4:AR4)-AC4</f>
        <v>85.03856917013006</v>
      </c>
      <c r="AE4">
        <f>'IDT-1'!E4</f>
        <v>0</v>
      </c>
      <c r="AF4" s="24"/>
      <c r="AG4">
        <f t="shared" ref="AG4:AG67" si="2">SUM(AD4:AF4)+AT4</f>
        <v>85.03856917013006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1.1809800000000001</v>
      </c>
      <c r="E5">
        <f>GT_NG!S5</f>
        <v>2.0816608996539792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14.770462478588954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62.84</v>
      </c>
      <c r="AB5" s="75">
        <f>-STOA!Q5</f>
        <v>0</v>
      </c>
      <c r="AC5">
        <f t="shared" si="0"/>
        <v>0.71168330972853799</v>
      </c>
      <c r="AD5">
        <f t="shared" si="1"/>
        <v>80.161420068514403</v>
      </c>
      <c r="AE5">
        <f>'IDT-1'!E5</f>
        <v>0</v>
      </c>
      <c r="AF5" s="24"/>
      <c r="AG5">
        <f t="shared" si="2"/>
        <v>80.161420068514403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1.1809800000000001</v>
      </c>
      <c r="E6">
        <f>GT_NG!S6</f>
        <v>2.0816608996539792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14.770462478588954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62.84</v>
      </c>
      <c r="AB6" s="75">
        <f>-STOA!Q6</f>
        <v>0</v>
      </c>
      <c r="AC6">
        <f t="shared" si="0"/>
        <v>0.71168330972853799</v>
      </c>
      <c r="AD6">
        <f t="shared" si="1"/>
        <v>80.161420068514403</v>
      </c>
      <c r="AE6">
        <f>'IDT-1'!E6</f>
        <v>0</v>
      </c>
      <c r="AF6" s="24"/>
      <c r="AG6">
        <f t="shared" si="2"/>
        <v>80.161420068514403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1.1809800000000001</v>
      </c>
      <c r="E7">
        <f>GT_NG!S7</f>
        <v>2.0816608996539792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14.770462478588954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62.84</v>
      </c>
      <c r="AB7" s="75">
        <f>-STOA!Q7</f>
        <v>0</v>
      </c>
      <c r="AC7">
        <f t="shared" si="0"/>
        <v>0.71168330972853799</v>
      </c>
      <c r="AD7">
        <f t="shared" si="1"/>
        <v>80.161420068514403</v>
      </c>
      <c r="AE7">
        <f>'IDT-1'!E7</f>
        <v>0</v>
      </c>
      <c r="AF7" s="24"/>
      <c r="AG7">
        <f t="shared" si="2"/>
        <v>80.161420068514403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1.1809800000000001</v>
      </c>
      <c r="E8">
        <f>GT_NG!S8</f>
        <v>2.0816608996539792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14.770462478588954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62.84</v>
      </c>
      <c r="AB8" s="75">
        <f>-STOA!Q8</f>
        <v>0</v>
      </c>
      <c r="AC8">
        <f t="shared" si="0"/>
        <v>0.71168330972853799</v>
      </c>
      <c r="AD8">
        <f t="shared" si="1"/>
        <v>80.161420068514403</v>
      </c>
      <c r="AE8">
        <f>'IDT-1'!E8</f>
        <v>0</v>
      </c>
      <c r="AF8" s="24"/>
      <c r="AG8">
        <f t="shared" si="2"/>
        <v>80.161420068514403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1.1809800000000001</v>
      </c>
      <c r="E9">
        <f>GT_NG!S9</f>
        <v>2.0816608996539792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14.770462478588954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62.84</v>
      </c>
      <c r="AB9" s="75">
        <f>-STOA!Q9</f>
        <v>0</v>
      </c>
      <c r="AC9">
        <f t="shared" si="0"/>
        <v>0.71168330972853799</v>
      </c>
      <c r="AD9">
        <f t="shared" si="1"/>
        <v>80.161420068514403</v>
      </c>
      <c r="AE9">
        <f>'IDT-1'!E9</f>
        <v>0</v>
      </c>
      <c r="AF9" s="24"/>
      <c r="AG9">
        <f t="shared" si="2"/>
        <v>80.161420068514403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1.1809800000000001</v>
      </c>
      <c r="E10">
        <f>GT_NG!S10</f>
        <v>2.0584083044982697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62.84</v>
      </c>
      <c r="AB10" s="75">
        <f>-STOA!Q10</f>
        <v>0</v>
      </c>
      <c r="AC10">
        <f t="shared" si="0"/>
        <v>0.75477863856007177</v>
      </c>
      <c r="AD10">
        <f t="shared" si="1"/>
        <v>85.015521197811722</v>
      </c>
      <c r="AE10">
        <f>'IDT-1'!E10</f>
        <v>0</v>
      </c>
      <c r="AF10" s="24"/>
      <c r="AG10">
        <f t="shared" si="2"/>
        <v>85.015521197811722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1.1809800000000001</v>
      </c>
      <c r="E11">
        <f>GT_NG!S11</f>
        <v>2.0816608996539792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62.84</v>
      </c>
      <c r="AB11" s="75">
        <f>-STOA!Q11</f>
        <v>0</v>
      </c>
      <c r="AC11">
        <f t="shared" si="0"/>
        <v>0.7549832613974421</v>
      </c>
      <c r="AD11">
        <f t="shared" si="1"/>
        <v>85.03856917013006</v>
      </c>
      <c r="AE11">
        <f>'IDT-1'!E11</f>
        <v>0</v>
      </c>
      <c r="AF11" s="24"/>
      <c r="AG11">
        <f t="shared" si="2"/>
        <v>85.03856917013006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1.1809800000000001</v>
      </c>
      <c r="E12">
        <f>GT_NG!S12</f>
        <v>2.0816608996539792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62.84</v>
      </c>
      <c r="AB12" s="75">
        <f>-STOA!Q12</f>
        <v>0</v>
      </c>
      <c r="AC12">
        <f t="shared" si="0"/>
        <v>0.7549832613974421</v>
      </c>
      <c r="AD12">
        <f t="shared" si="1"/>
        <v>85.03856917013006</v>
      </c>
      <c r="AE12">
        <f>'IDT-1'!E12</f>
        <v>0</v>
      </c>
      <c r="AF12" s="24"/>
      <c r="AG12">
        <f t="shared" si="2"/>
        <v>85.03856917013006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1.1809800000000001</v>
      </c>
      <c r="E13">
        <f>GT_NG!S13</f>
        <v>2.0816608996539792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62.84</v>
      </c>
      <c r="AB13" s="75">
        <f>-STOA!Q13</f>
        <v>0</v>
      </c>
      <c r="AC13">
        <f t="shared" si="0"/>
        <v>0.7549832613974421</v>
      </c>
      <c r="AD13">
        <f t="shared" si="1"/>
        <v>85.03856917013006</v>
      </c>
      <c r="AE13">
        <f>'IDT-1'!E13</f>
        <v>0</v>
      </c>
      <c r="AF13" s="24"/>
      <c r="AG13">
        <f t="shared" si="2"/>
        <v>85.03856917013006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1.1809800000000001</v>
      </c>
      <c r="E14">
        <f>GT_NG!S14</f>
        <v>2.0816608996539792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62.84</v>
      </c>
      <c r="AB14" s="75">
        <f>-STOA!Q14</f>
        <v>0</v>
      </c>
      <c r="AC14">
        <f t="shared" si="0"/>
        <v>0.7549832613974421</v>
      </c>
      <c r="AD14">
        <f t="shared" si="1"/>
        <v>85.03856917013006</v>
      </c>
      <c r="AE14">
        <f>'IDT-1'!E14</f>
        <v>0</v>
      </c>
      <c r="AF14" s="24"/>
      <c r="AG14">
        <f t="shared" si="2"/>
        <v>85.03856917013006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1.1518200000000001</v>
      </c>
      <c r="E15">
        <f>GT_NG!S15</f>
        <v>2.0816608996539792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62.84</v>
      </c>
      <c r="AB15" s="75">
        <f>-STOA!Q15</f>
        <v>0</v>
      </c>
      <c r="AC15">
        <f t="shared" si="0"/>
        <v>0.75472665339744216</v>
      </c>
      <c r="AD15">
        <f t="shared" si="1"/>
        <v>85.009665778130071</v>
      </c>
      <c r="AE15">
        <f>'IDT-1'!E15</f>
        <v>0</v>
      </c>
      <c r="AF15" s="24"/>
      <c r="AG15">
        <f t="shared" si="2"/>
        <v>85.009665778130071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1.1518200000000001</v>
      </c>
      <c r="E16">
        <f>GT_NG!S16</f>
        <v>2.0816608996539792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62.84</v>
      </c>
      <c r="AB16" s="75">
        <f>-STOA!Q16</f>
        <v>0</v>
      </c>
      <c r="AC16">
        <f t="shared" si="0"/>
        <v>0.75472665339744216</v>
      </c>
      <c r="AD16">
        <f t="shared" si="1"/>
        <v>85.009665778130071</v>
      </c>
      <c r="AE16">
        <f>'IDT-1'!E16</f>
        <v>0</v>
      </c>
      <c r="AF16" s="24"/>
      <c r="AG16">
        <f t="shared" si="2"/>
        <v>85.009665778130071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1.1518200000000001</v>
      </c>
      <c r="E17">
        <f>GT_NG!S17</f>
        <v>2.0816608996539792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62.84</v>
      </c>
      <c r="AB17" s="75">
        <f>-STOA!Q17</f>
        <v>0</v>
      </c>
      <c r="AC17">
        <f t="shared" si="0"/>
        <v>0.75472665339744216</v>
      </c>
      <c r="AD17">
        <f t="shared" si="1"/>
        <v>85.009665778130071</v>
      </c>
      <c r="AE17">
        <f>'IDT-1'!E17</f>
        <v>0</v>
      </c>
      <c r="AF17" s="24"/>
      <c r="AG17">
        <f t="shared" si="2"/>
        <v>85.009665778130071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1.1518200000000001</v>
      </c>
      <c r="E18">
        <f>GT_NG!S18</f>
        <v>2.0816608996539792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62.84</v>
      </c>
      <c r="AB18" s="75">
        <f>-STOA!Q18</f>
        <v>0</v>
      </c>
      <c r="AC18">
        <f t="shared" si="0"/>
        <v>0.75472665339744216</v>
      </c>
      <c r="AD18">
        <f t="shared" si="1"/>
        <v>85.009665778130071</v>
      </c>
      <c r="AE18">
        <f>'IDT-1'!E18</f>
        <v>0</v>
      </c>
      <c r="AF18" s="24"/>
      <c r="AG18">
        <f t="shared" si="2"/>
        <v>85.009665778130071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1.1518200000000001</v>
      </c>
      <c r="E19">
        <f>GT_NG!S19</f>
        <v>2.0816608996539792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62.84</v>
      </c>
      <c r="AB19" s="75">
        <f>-STOA!Q19</f>
        <v>0</v>
      </c>
      <c r="AC19">
        <f t="shared" si="0"/>
        <v>0.75472665339744216</v>
      </c>
      <c r="AD19">
        <f t="shared" si="1"/>
        <v>85.009665778130071</v>
      </c>
      <c r="AE19">
        <f>'IDT-1'!E19</f>
        <v>0</v>
      </c>
      <c r="AF19" s="24"/>
      <c r="AG19">
        <f t="shared" si="2"/>
        <v>85.009665778130071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1.1518200000000001</v>
      </c>
      <c r="E20">
        <f>GT_NG!S20</f>
        <v>2.0816608996539792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62.84</v>
      </c>
      <c r="AB20" s="75">
        <f>-STOA!Q20</f>
        <v>0</v>
      </c>
      <c r="AC20">
        <f t="shared" si="0"/>
        <v>0.75472665339744216</v>
      </c>
      <c r="AD20">
        <f t="shared" si="1"/>
        <v>85.009665778130071</v>
      </c>
      <c r="AE20">
        <f>'IDT-1'!E20</f>
        <v>0</v>
      </c>
      <c r="AF20" s="24"/>
      <c r="AG20">
        <f t="shared" si="2"/>
        <v>85.009665778130071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1.1518200000000001</v>
      </c>
      <c r="E21">
        <f>GT_NG!S21</f>
        <v>2.0816608996539792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62.84</v>
      </c>
      <c r="AB21" s="75">
        <f>-STOA!Q21</f>
        <v>0</v>
      </c>
      <c r="AC21">
        <f t="shared" si="0"/>
        <v>0.75472665339744216</v>
      </c>
      <c r="AD21">
        <f t="shared" si="1"/>
        <v>85.009665778130071</v>
      </c>
      <c r="AE21">
        <f>'IDT-1'!E21</f>
        <v>0</v>
      </c>
      <c r="AF21" s="24"/>
      <c r="AG21">
        <f t="shared" si="2"/>
        <v>85.009665778130071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1.1518200000000001</v>
      </c>
      <c r="E22">
        <f>GT_NG!S22</f>
        <v>2.0816608996539792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62.84</v>
      </c>
      <c r="AB22" s="75">
        <f>-STOA!Q22</f>
        <v>0</v>
      </c>
      <c r="AC22">
        <f t="shared" si="0"/>
        <v>0.75472665339744216</v>
      </c>
      <c r="AD22">
        <f t="shared" si="1"/>
        <v>85.009665778130071</v>
      </c>
      <c r="AE22">
        <f>'IDT-1'!E22</f>
        <v>0</v>
      </c>
      <c r="AF22" s="24"/>
      <c r="AG22">
        <f t="shared" si="2"/>
        <v>85.009665778130071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1.1518200000000001</v>
      </c>
      <c r="E23">
        <f>GT_NG!S23</f>
        <v>2.0816608996539792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19.000858058980263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62.84</v>
      </c>
      <c r="AB23" s="75">
        <f>-STOA!Q23</f>
        <v>0</v>
      </c>
      <c r="AC23">
        <f t="shared" si="0"/>
        <v>0.7486541828359814</v>
      </c>
      <c r="AD23">
        <f t="shared" si="1"/>
        <v>84.325684775798265</v>
      </c>
      <c r="AE23">
        <f>'IDT-1'!E23</f>
        <v>0</v>
      </c>
      <c r="AF23" s="24"/>
      <c r="AG23">
        <f t="shared" si="2"/>
        <v>84.325684775798265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1.1518200000000001</v>
      </c>
      <c r="E24">
        <f>GT_NG!S24</f>
        <v>2.0816608996539792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19.000858058980263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62.84</v>
      </c>
      <c r="AB24" s="75">
        <f>-STOA!Q24</f>
        <v>0</v>
      </c>
      <c r="AC24">
        <f t="shared" si="0"/>
        <v>0.7486541828359814</v>
      </c>
      <c r="AD24">
        <f t="shared" si="1"/>
        <v>84.325684775798265</v>
      </c>
      <c r="AE24">
        <f>'IDT-1'!E24</f>
        <v>0</v>
      </c>
      <c r="AF24" s="24"/>
      <c r="AG24">
        <f t="shared" si="2"/>
        <v>84.325684775798265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1.1518200000000001</v>
      </c>
      <c r="E25">
        <f>GT_NG!S25</f>
        <v>2.0816608996539792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62.84</v>
      </c>
      <c r="AB25" s="75">
        <f>-STOA!Q25</f>
        <v>0</v>
      </c>
      <c r="AC25">
        <f t="shared" si="0"/>
        <v>0.74864663191695513</v>
      </c>
      <c r="AD25">
        <f t="shared" si="1"/>
        <v>84.324834267737032</v>
      </c>
      <c r="AE25">
        <f>'IDT-1'!E25</f>
        <v>0</v>
      </c>
      <c r="AF25" s="24"/>
      <c r="AG25">
        <f t="shared" si="2"/>
        <v>84.324834267737032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1.1518200000000001</v>
      </c>
      <c r="E26">
        <f>GT_NG!S26</f>
        <v>2.0584083044982697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62.84</v>
      </c>
      <c r="AB26" s="75">
        <f>-STOA!Q26</f>
        <v>0</v>
      </c>
      <c r="AC26">
        <f t="shared" si="0"/>
        <v>0.74844200907958491</v>
      </c>
      <c r="AD26">
        <f t="shared" si="1"/>
        <v>84.301786295418694</v>
      </c>
      <c r="AE26">
        <f>'IDT-1'!E26</f>
        <v>0</v>
      </c>
      <c r="AF26" s="24"/>
      <c r="AG26">
        <f t="shared" si="2"/>
        <v>84.301786295418694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1.1518200000000001</v>
      </c>
      <c r="E27">
        <f>GT_NG!S27</f>
        <v>2.0816608996539792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19.000858058980263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8.6999999999999993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62.84</v>
      </c>
      <c r="AB27" s="75">
        <f>-STOA!Q27</f>
        <v>0</v>
      </c>
      <c r="AC27">
        <f t="shared" si="0"/>
        <v>0.82521418283598147</v>
      </c>
      <c r="AD27">
        <f t="shared" si="1"/>
        <v>92.949124775798268</v>
      </c>
      <c r="AE27">
        <f>'IDT-1'!E27</f>
        <v>0</v>
      </c>
      <c r="AF27" s="24"/>
      <c r="AG27">
        <f t="shared" si="2"/>
        <v>92.949124775798268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1.1518200000000001</v>
      </c>
      <c r="E28">
        <f>GT_NG!S28</f>
        <v>2.0816608996539792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19.000858058980263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11.6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62.84</v>
      </c>
      <c r="AB28" s="75">
        <f>-STOA!Q28</f>
        <v>0</v>
      </c>
      <c r="AC28">
        <f t="shared" si="0"/>
        <v>0.85073418283598146</v>
      </c>
      <c r="AD28">
        <f t="shared" si="1"/>
        <v>95.823604775798273</v>
      </c>
      <c r="AE28">
        <f>'IDT-1'!E28</f>
        <v>0</v>
      </c>
      <c r="AF28" s="24"/>
      <c r="AG28">
        <f t="shared" si="2"/>
        <v>95.823604775798273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1.1518200000000001</v>
      </c>
      <c r="E29">
        <f>GT_NG!S29</f>
        <v>2.0816608996539792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19.000858058980263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14.5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62.84</v>
      </c>
      <c r="AB29" s="75">
        <f>-STOA!Q29</f>
        <v>0</v>
      </c>
      <c r="AC29">
        <f t="shared" si="0"/>
        <v>0.87625418283598144</v>
      </c>
      <c r="AD29">
        <f t="shared" si="1"/>
        <v>98.698084775798264</v>
      </c>
      <c r="AE29">
        <f>'IDT-1'!E29</f>
        <v>0</v>
      </c>
      <c r="AF29" s="24"/>
      <c r="AG29">
        <f t="shared" si="2"/>
        <v>98.698084775798264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1.1518200000000001</v>
      </c>
      <c r="E30">
        <f>GT_NG!S30</f>
        <v>2.0816608996539792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19.000858058980263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19.34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62.84</v>
      </c>
      <c r="AB30" s="75">
        <f>-STOA!Q30</f>
        <v>0</v>
      </c>
      <c r="AC30">
        <f t="shared" si="0"/>
        <v>0.91884618283598141</v>
      </c>
      <c r="AD30">
        <f t="shared" si="1"/>
        <v>103.49549277579827</v>
      </c>
      <c r="AE30">
        <f>'IDT-1'!E30</f>
        <v>0</v>
      </c>
      <c r="AF30" s="24"/>
      <c r="AG30">
        <f t="shared" si="2"/>
        <v>103.49549277579827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1.1518200000000001</v>
      </c>
      <c r="E31">
        <f>GT_NG!S31</f>
        <v>2.0816608996539792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19.000858058980263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22.24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62.84</v>
      </c>
      <c r="AB31" s="75">
        <f>-STOA!Q31</f>
        <v>0</v>
      </c>
      <c r="AC31">
        <f t="shared" si="0"/>
        <v>0.94436618283598139</v>
      </c>
      <c r="AD31">
        <f t="shared" si="1"/>
        <v>106.36997277579826</v>
      </c>
      <c r="AE31">
        <f>'IDT-1'!E31</f>
        <v>0</v>
      </c>
      <c r="AF31" s="24"/>
      <c r="AG31">
        <f t="shared" si="2"/>
        <v>106.36997277579826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1.1518200000000001</v>
      </c>
      <c r="E32">
        <f>GT_NG!S32</f>
        <v>2.0816608996539792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19.000858058980263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27.07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62.84</v>
      </c>
      <c r="AB32" s="75">
        <f>-STOA!Q32</f>
        <v>0</v>
      </c>
      <c r="AC32">
        <f t="shared" si="0"/>
        <v>0.98687018283598149</v>
      </c>
      <c r="AD32">
        <f t="shared" si="1"/>
        <v>111.15746877579826</v>
      </c>
      <c r="AE32">
        <f>'IDT-1'!E32</f>
        <v>0</v>
      </c>
      <c r="AF32" s="24"/>
      <c r="AG32">
        <f t="shared" si="2"/>
        <v>111.15746877579826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1.1518200000000001</v>
      </c>
      <c r="E33">
        <f>GT_NG!S33</f>
        <v>2.0816608996539792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33.840000000000003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62.84</v>
      </c>
      <c r="AB33" s="75">
        <f>-STOA!Q33</f>
        <v>0</v>
      </c>
      <c r="AC33">
        <f t="shared" si="0"/>
        <v>1.0525186533974422</v>
      </c>
      <c r="AD33">
        <f t="shared" si="1"/>
        <v>118.55187377813007</v>
      </c>
      <c r="AE33">
        <f>'IDT-1'!E33</f>
        <v>0</v>
      </c>
      <c r="AF33" s="24"/>
      <c r="AG33">
        <f t="shared" si="2"/>
        <v>118.55187377813007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1.1518200000000001</v>
      </c>
      <c r="E34">
        <f>GT_NG!S34</f>
        <v>2.0816608996539792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19.690911531873521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38.67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62.84</v>
      </c>
      <c r="AB34" s="75">
        <f>-STOA!Q34</f>
        <v>0</v>
      </c>
      <c r="AC34">
        <f t="shared" si="0"/>
        <v>1.0950226533974421</v>
      </c>
      <c r="AD34">
        <f t="shared" si="1"/>
        <v>123.33936977813006</v>
      </c>
      <c r="AE34">
        <f>'IDT-1'!E34</f>
        <v>0</v>
      </c>
      <c r="AF34" s="24"/>
      <c r="AG34">
        <f t="shared" si="2"/>
        <v>123.33936977813006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1.1518200000000001</v>
      </c>
      <c r="E35">
        <f>GT_NG!S35</f>
        <v>2.1374145941514078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48.27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62.84</v>
      </c>
      <c r="AB35" s="75">
        <f>-STOA!Q35</f>
        <v>0</v>
      </c>
      <c r="AC35">
        <f t="shared" si="0"/>
        <v>1.1799932859090194</v>
      </c>
      <c r="AD35">
        <f t="shared" si="1"/>
        <v>132.91015284011593</v>
      </c>
      <c r="AE35">
        <f>'IDT-1'!E35</f>
        <v>0</v>
      </c>
      <c r="AF35" s="24"/>
      <c r="AG35">
        <f t="shared" si="2"/>
        <v>132.91015284011593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1.1518200000000001</v>
      </c>
      <c r="E36">
        <f>GT_NG!S36</f>
        <v>2.1374145941514078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57.04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62.84</v>
      </c>
      <c r="AB36" s="75">
        <f>-STOA!Q36</f>
        <v>0</v>
      </c>
      <c r="AC36">
        <f t="shared" si="0"/>
        <v>1.2571692859090193</v>
      </c>
      <c r="AD36">
        <f t="shared" si="1"/>
        <v>141.6029768401159</v>
      </c>
      <c r="AE36">
        <f>'IDT-1'!E36</f>
        <v>0</v>
      </c>
      <c r="AF36" s="24"/>
      <c r="AG36">
        <f t="shared" si="2"/>
        <v>141.6029768401159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1.1518200000000001</v>
      </c>
      <c r="E37">
        <f>GT_NG!S37</f>
        <v>2.1374145941514078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65.739999999999995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62.84</v>
      </c>
      <c r="AB37" s="75">
        <f>-STOA!Q37</f>
        <v>0</v>
      </c>
      <c r="AC37">
        <f t="shared" si="0"/>
        <v>1.3337292859090195</v>
      </c>
      <c r="AD37">
        <f t="shared" si="1"/>
        <v>150.22641684011592</v>
      </c>
      <c r="AE37">
        <f>'IDT-1'!E37</f>
        <v>0</v>
      </c>
      <c r="AF37" s="24"/>
      <c r="AG37">
        <f t="shared" si="2"/>
        <v>150.22641684011592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1.1518200000000001</v>
      </c>
      <c r="E38">
        <f>GT_NG!S38</f>
        <v>2.1374145941514078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73.48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62.84</v>
      </c>
      <c r="AB38" s="75">
        <f>-STOA!Q38</f>
        <v>0</v>
      </c>
      <c r="AC38">
        <f t="shared" si="0"/>
        <v>1.4018412859090195</v>
      </c>
      <c r="AD38">
        <f t="shared" si="1"/>
        <v>157.89830484011591</v>
      </c>
      <c r="AE38">
        <f>'IDT-1'!E38</f>
        <v>0</v>
      </c>
      <c r="AF38" s="24"/>
      <c r="AG38">
        <f t="shared" si="2"/>
        <v>157.89830484011591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1.1518200000000001</v>
      </c>
      <c r="E39">
        <f>GT_NG!S39</f>
        <v>2.1203607543044547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36.74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106.35000000000001</v>
      </c>
      <c r="AB39" s="75">
        <f>-STOA!Q39</f>
        <v>0</v>
      </c>
      <c r="AC39">
        <f t="shared" si="0"/>
        <v>1.4612672121183663</v>
      </c>
      <c r="AD39">
        <f t="shared" si="1"/>
        <v>164.59182507405961</v>
      </c>
      <c r="AE39">
        <f>'IDT-1'!E39</f>
        <v>0</v>
      </c>
      <c r="AF39" s="24"/>
      <c r="AG39">
        <f t="shared" si="2"/>
        <v>164.59182507405961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1.1518200000000001</v>
      </c>
      <c r="E40">
        <f>GT_NG!S40</f>
        <v>2.1203607543044547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44.47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106.35000000000001</v>
      </c>
      <c r="AB40" s="75">
        <f>-STOA!Q40</f>
        <v>0</v>
      </c>
      <c r="AC40">
        <f t="shared" si="0"/>
        <v>1.5292912121183664</v>
      </c>
      <c r="AD40">
        <f t="shared" si="1"/>
        <v>172.2538010740596</v>
      </c>
      <c r="AE40">
        <f>'IDT-1'!E40</f>
        <v>0</v>
      </c>
      <c r="AF40" s="24"/>
      <c r="AG40">
        <f t="shared" si="2"/>
        <v>172.2538010740596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1.1518200000000001</v>
      </c>
      <c r="E41">
        <f>GT_NG!S41</f>
        <v>2.1203607543044547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48.34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106.35000000000001</v>
      </c>
      <c r="AB41" s="75">
        <f>-STOA!Q41</f>
        <v>0</v>
      </c>
      <c r="AC41">
        <f t="shared" si="0"/>
        <v>1.5633472121183662</v>
      </c>
      <c r="AD41">
        <f t="shared" si="1"/>
        <v>176.08974507405961</v>
      </c>
      <c r="AE41">
        <f>'IDT-1'!E41</f>
        <v>0</v>
      </c>
      <c r="AF41" s="24"/>
      <c r="AG41">
        <f t="shared" si="2"/>
        <v>176.08974507405961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1.1518200000000001</v>
      </c>
      <c r="E42">
        <f>GT_NG!S42</f>
        <v>2.063514621481279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48.34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106.35000000000001</v>
      </c>
      <c r="AB42" s="75">
        <f>-STOA!Q42</f>
        <v>0</v>
      </c>
      <c r="AC42">
        <f t="shared" si="0"/>
        <v>1.5628469661495223</v>
      </c>
      <c r="AD42">
        <f t="shared" si="1"/>
        <v>176.03339918720528</v>
      </c>
      <c r="AE42">
        <f>'IDT-1'!E42</f>
        <v>0</v>
      </c>
      <c r="AF42" s="24"/>
      <c r="AG42">
        <f t="shared" si="2"/>
        <v>176.03339918720528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1.1518200000000001</v>
      </c>
      <c r="E43">
        <f>GT_NG!S43</f>
        <v>2.063514621481279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57.04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106.35000000000001</v>
      </c>
      <c r="AB43" s="75">
        <f>-STOA!Q43</f>
        <v>0</v>
      </c>
      <c r="AC43">
        <f t="shared" si="0"/>
        <v>1.6394069661495223</v>
      </c>
      <c r="AD43">
        <f t="shared" si="1"/>
        <v>184.65683918720526</v>
      </c>
      <c r="AE43">
        <f>'IDT-1'!E43</f>
        <v>0</v>
      </c>
      <c r="AF43" s="24"/>
      <c r="AG43">
        <f t="shared" si="2"/>
        <v>184.65683918720526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1.1518200000000001</v>
      </c>
      <c r="E44">
        <f>GT_NG!S44</f>
        <v>2.063514621481279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57.04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106.35000000000001</v>
      </c>
      <c r="AB44" s="75">
        <f>-STOA!Q44</f>
        <v>0</v>
      </c>
      <c r="AC44">
        <f t="shared" si="0"/>
        <v>1.6394069661495223</v>
      </c>
      <c r="AD44">
        <f t="shared" si="1"/>
        <v>184.65683918720526</v>
      </c>
      <c r="AE44">
        <f>'IDT-1'!E44</f>
        <v>0</v>
      </c>
      <c r="AF44" s="24"/>
      <c r="AG44">
        <f t="shared" si="2"/>
        <v>184.65683918720526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1.1518200000000001</v>
      </c>
      <c r="E45">
        <f>GT_NG!S45</f>
        <v>2.1203032855939341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58.97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106.35000000000001</v>
      </c>
      <c r="AB45" s="75">
        <f>-STOA!Q45</f>
        <v>0</v>
      </c>
      <c r="AC45">
        <f t="shared" si="0"/>
        <v>1.6568907063937137</v>
      </c>
      <c r="AD45">
        <f t="shared" si="1"/>
        <v>186.62614411107376</v>
      </c>
      <c r="AE45">
        <f>'IDT-1'!E45</f>
        <v>0</v>
      </c>
      <c r="AF45" s="24"/>
      <c r="AG45">
        <f t="shared" si="2"/>
        <v>186.62614411107376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1.1518200000000001</v>
      </c>
      <c r="E46">
        <f>GT_NG!S46</f>
        <v>2.0618927267621454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58.01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106.35000000000001</v>
      </c>
      <c r="AB46" s="75">
        <f>-STOA!Q46</f>
        <v>0</v>
      </c>
      <c r="AC46">
        <f t="shared" si="0"/>
        <v>1.647928693475994</v>
      </c>
      <c r="AD46">
        <f t="shared" si="1"/>
        <v>185.61669556515969</v>
      </c>
      <c r="AE46">
        <f>'IDT-1'!E46</f>
        <v>0</v>
      </c>
      <c r="AF46" s="24"/>
      <c r="AG46">
        <f t="shared" si="2"/>
        <v>185.61669556515969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1.1518200000000001</v>
      </c>
      <c r="E47">
        <f>GT_NG!S47</f>
        <v>2.0618927267621454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55.11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106.35000000000001</v>
      </c>
      <c r="AB47" s="75">
        <f>-STOA!Q47</f>
        <v>0</v>
      </c>
      <c r="AC47">
        <f t="shared" si="0"/>
        <v>1.622408693475994</v>
      </c>
      <c r="AD47">
        <f t="shared" si="1"/>
        <v>182.74221556515968</v>
      </c>
      <c r="AE47">
        <f>'IDT-1'!E47</f>
        <v>0</v>
      </c>
      <c r="AF47" s="24"/>
      <c r="AG47">
        <f t="shared" si="2"/>
        <v>182.74221556515968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1.1518200000000001</v>
      </c>
      <c r="E48">
        <f>GT_NG!S48</f>
        <v>2.0618927267621454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56.07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106.35000000000001</v>
      </c>
      <c r="AB48" s="75">
        <f>-STOA!Q48</f>
        <v>0</v>
      </c>
      <c r="AC48">
        <f t="shared" si="0"/>
        <v>1.630856693475994</v>
      </c>
      <c r="AD48">
        <f t="shared" si="1"/>
        <v>183.69376756515967</v>
      </c>
      <c r="AE48">
        <f>'IDT-1'!E48</f>
        <v>0</v>
      </c>
      <c r="AF48" s="24"/>
      <c r="AG48">
        <f t="shared" si="2"/>
        <v>183.69376756515967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1.1518200000000001</v>
      </c>
      <c r="E49">
        <f>GT_NG!S49</f>
        <v>2.1208549971114961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54.14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106.35000000000001</v>
      </c>
      <c r="AB49" s="75">
        <f>-STOA!Q49</f>
        <v>0</v>
      </c>
      <c r="AC49">
        <f t="shared" si="0"/>
        <v>1.6143915614550683</v>
      </c>
      <c r="AD49">
        <f t="shared" si="1"/>
        <v>181.83919496752995</v>
      </c>
      <c r="AE49">
        <f>'IDT-1'!E49</f>
        <v>0</v>
      </c>
      <c r="AF49" s="24"/>
      <c r="AG49">
        <f t="shared" si="2"/>
        <v>181.83919496752995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1.1518200000000001</v>
      </c>
      <c r="E50">
        <f>GT_NG!S50</f>
        <v>2.1208549971114961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56.07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106.35000000000001</v>
      </c>
      <c r="AB50" s="75">
        <f>-STOA!Q50</f>
        <v>0</v>
      </c>
      <c r="AC50">
        <f t="shared" si="0"/>
        <v>1.6313755614550682</v>
      </c>
      <c r="AD50">
        <f t="shared" si="1"/>
        <v>183.75221096752995</v>
      </c>
      <c r="AE50">
        <f>'IDT-1'!E50</f>
        <v>0</v>
      </c>
      <c r="AF50" s="24"/>
      <c r="AG50">
        <f t="shared" si="2"/>
        <v>183.75221096752995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1.1518200000000001</v>
      </c>
      <c r="E51">
        <f>GT_NG!S51</f>
        <v>2.0607741190063544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57.04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106.35000000000001</v>
      </c>
      <c r="AB51" s="75">
        <f>-STOA!Q51</f>
        <v>0</v>
      </c>
      <c r="AC51">
        <f t="shared" si="0"/>
        <v>1.639382849727743</v>
      </c>
      <c r="AD51">
        <f t="shared" si="1"/>
        <v>184.65412280115211</v>
      </c>
      <c r="AE51">
        <f>'IDT-1'!E51</f>
        <v>0</v>
      </c>
      <c r="AF51" s="24"/>
      <c r="AG51">
        <f t="shared" si="2"/>
        <v>184.65412280115211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1.1518200000000001</v>
      </c>
      <c r="E52">
        <f>GT_NG!S52</f>
        <v>2.0607741190063544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58.97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106.35000000000001</v>
      </c>
      <c r="AB52" s="75">
        <f>-STOA!Q52</f>
        <v>0</v>
      </c>
      <c r="AC52">
        <f t="shared" si="0"/>
        <v>1.6563668497277431</v>
      </c>
      <c r="AD52">
        <f t="shared" si="1"/>
        <v>186.56713880115214</v>
      </c>
      <c r="AE52">
        <f>'IDT-1'!E52</f>
        <v>0</v>
      </c>
      <c r="AF52" s="24"/>
      <c r="AG52">
        <f t="shared" si="2"/>
        <v>186.56713880115214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1.1518200000000001</v>
      </c>
      <c r="E53">
        <f>GT_NG!S53</f>
        <v>2.0607741190063544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59.94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106.35000000000001</v>
      </c>
      <c r="AB53" s="75">
        <f>-STOA!Q53</f>
        <v>0</v>
      </c>
      <c r="AC53">
        <f t="shared" si="0"/>
        <v>1.6649028497277432</v>
      </c>
      <c r="AD53">
        <f t="shared" si="1"/>
        <v>187.52860280115215</v>
      </c>
      <c r="AE53">
        <f>'IDT-1'!E53</f>
        <v>0</v>
      </c>
      <c r="AF53" s="24"/>
      <c r="AG53">
        <f t="shared" si="2"/>
        <v>187.52860280115215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1.1518200000000001</v>
      </c>
      <c r="E54">
        <f>GT_NG!S54</f>
        <v>2.0607741190063544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59.94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106.35000000000001</v>
      </c>
      <c r="AB54" s="75">
        <f>-STOA!Q54</f>
        <v>0</v>
      </c>
      <c r="AC54">
        <f t="shared" si="0"/>
        <v>1.6649028497277432</v>
      </c>
      <c r="AD54">
        <f t="shared" si="1"/>
        <v>187.52860280115215</v>
      </c>
      <c r="AE54">
        <f>'IDT-1'!E54</f>
        <v>0</v>
      </c>
      <c r="AF54" s="24"/>
      <c r="AG54">
        <f t="shared" si="2"/>
        <v>187.52860280115215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1.1518200000000001</v>
      </c>
      <c r="E55">
        <f>GT_NG!S55</f>
        <v>2.0607741190063544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60.91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106.35000000000001</v>
      </c>
      <c r="AB55" s="75">
        <f>-STOA!Q55</f>
        <v>0</v>
      </c>
      <c r="AC55">
        <f t="shared" si="0"/>
        <v>1.673438849727743</v>
      </c>
      <c r="AD55">
        <f t="shared" si="1"/>
        <v>188.49006680115212</v>
      </c>
      <c r="AE55">
        <f>'IDT-1'!E55</f>
        <v>0</v>
      </c>
      <c r="AF55" s="24"/>
      <c r="AG55">
        <f t="shared" si="2"/>
        <v>188.49006680115212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1.1518200000000001</v>
      </c>
      <c r="E56">
        <f>GT_NG!S56</f>
        <v>2.0607741190063544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59.94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106.35000000000001</v>
      </c>
      <c r="AB56" s="75">
        <f>-STOA!Q56</f>
        <v>0</v>
      </c>
      <c r="AC56">
        <f t="shared" si="0"/>
        <v>1.6649028497277432</v>
      </c>
      <c r="AD56">
        <f t="shared" si="1"/>
        <v>187.52860280115215</v>
      </c>
      <c r="AE56">
        <f>'IDT-1'!E56</f>
        <v>0</v>
      </c>
      <c r="AF56" s="24"/>
      <c r="AG56">
        <f t="shared" si="2"/>
        <v>187.52860280115215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1.1518200000000001</v>
      </c>
      <c r="E57">
        <f>GT_NG!S57</f>
        <v>2.0607741190063544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57.04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106.35000000000001</v>
      </c>
      <c r="AB57" s="75">
        <f>-STOA!Q57</f>
        <v>0</v>
      </c>
      <c r="AC57">
        <f t="shared" si="0"/>
        <v>1.639382849727743</v>
      </c>
      <c r="AD57">
        <f t="shared" si="1"/>
        <v>184.65412280115211</v>
      </c>
      <c r="AE57">
        <f>'IDT-1'!E57</f>
        <v>0</v>
      </c>
      <c r="AF57" s="24"/>
      <c r="AG57">
        <f t="shared" si="2"/>
        <v>184.65412280115211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1.1518200000000001</v>
      </c>
      <c r="E58">
        <f>GT_NG!S58</f>
        <v>2.0607741190063544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55.11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106.35000000000001</v>
      </c>
      <c r="AB58" s="75">
        <f>-STOA!Q58</f>
        <v>0</v>
      </c>
      <c r="AC58">
        <f t="shared" si="0"/>
        <v>1.6223988497277431</v>
      </c>
      <c r="AD58">
        <f t="shared" si="1"/>
        <v>182.74110680115214</v>
      </c>
      <c r="AE58">
        <f>'IDT-1'!E58</f>
        <v>0</v>
      </c>
      <c r="AF58" s="24"/>
      <c r="AG58">
        <f t="shared" si="2"/>
        <v>182.74110680115214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1.1518200000000001</v>
      </c>
      <c r="E59">
        <f>GT_NG!S59</f>
        <v>2.0607741190063544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55.11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106.35000000000001</v>
      </c>
      <c r="AB59" s="75">
        <f>-STOA!Q59</f>
        <v>0</v>
      </c>
      <c r="AC59">
        <f t="shared" si="0"/>
        <v>1.6223988497277431</v>
      </c>
      <c r="AD59">
        <f t="shared" si="1"/>
        <v>182.74110680115214</v>
      </c>
      <c r="AE59">
        <f>'IDT-1'!E59</f>
        <v>0</v>
      </c>
      <c r="AF59" s="24"/>
      <c r="AG59">
        <f t="shared" si="2"/>
        <v>182.74110680115214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1.1518200000000001</v>
      </c>
      <c r="E60">
        <f>GT_NG!S60</f>
        <v>2.0607741190063544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56.07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106.35000000000001</v>
      </c>
      <c r="AB60" s="75">
        <f>-STOA!Q60</f>
        <v>0</v>
      </c>
      <c r="AC60">
        <f t="shared" si="0"/>
        <v>1.6308468497277431</v>
      </c>
      <c r="AD60">
        <f t="shared" si="1"/>
        <v>183.69265880115216</v>
      </c>
      <c r="AE60">
        <f>'IDT-1'!E60</f>
        <v>0</v>
      </c>
      <c r="AF60" s="24"/>
      <c r="AG60">
        <f t="shared" si="2"/>
        <v>183.69265880115216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1.3024800000000001</v>
      </c>
      <c r="E61">
        <f>GT_NG!S61</f>
        <v>2.0607741190063544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18.999132301228475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57.04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106.35000000000001</v>
      </c>
      <c r="AB61" s="75">
        <f>-STOA!Q61</f>
        <v>0</v>
      </c>
      <c r="AC61">
        <f t="shared" si="0"/>
        <v>1.6346210004980664</v>
      </c>
      <c r="AD61">
        <f t="shared" si="1"/>
        <v>184.11776541973674</v>
      </c>
      <c r="AE61">
        <f>'IDT-1'!E61</f>
        <v>0</v>
      </c>
      <c r="AF61" s="24"/>
      <c r="AG61">
        <f t="shared" si="2"/>
        <v>184.11776541973674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1.3024800000000001</v>
      </c>
      <c r="E62">
        <f>GT_NG!S62</f>
        <v>2.0589774078478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18.999132301228475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57.04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106.35000000000001</v>
      </c>
      <c r="AB62" s="75">
        <f>-STOA!Q62</f>
        <v>0</v>
      </c>
      <c r="AC62">
        <f t="shared" si="0"/>
        <v>1.6346051894398714</v>
      </c>
      <c r="AD62">
        <f t="shared" si="1"/>
        <v>184.11598451963641</v>
      </c>
      <c r="AE62">
        <f>'IDT-1'!E62</f>
        <v>0</v>
      </c>
      <c r="AF62" s="24"/>
      <c r="AG62">
        <f t="shared" si="2"/>
        <v>184.11598451963641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1.3024800000000001</v>
      </c>
      <c r="E63">
        <f>GT_NG!S63</f>
        <v>2.0589774078478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18.999132301228475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58.01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106.35000000000001</v>
      </c>
      <c r="AB63" s="75">
        <f>-STOA!Q63</f>
        <v>0</v>
      </c>
      <c r="AC63">
        <f t="shared" si="0"/>
        <v>1.6431411894398713</v>
      </c>
      <c r="AD63">
        <f t="shared" si="1"/>
        <v>185.07744851963642</v>
      </c>
      <c r="AE63">
        <f>'IDT-1'!E63</f>
        <v>0</v>
      </c>
      <c r="AF63" s="24"/>
      <c r="AG63">
        <f t="shared" si="2"/>
        <v>185.07744851963642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1.3024800000000001</v>
      </c>
      <c r="E64">
        <f>GT_NG!S64</f>
        <v>2.0589774078478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58.01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106.35000000000001</v>
      </c>
      <c r="AB64" s="75">
        <f>-STOA!Q64</f>
        <v>0</v>
      </c>
      <c r="AC64">
        <f t="shared" si="0"/>
        <v>1.6431488251890609</v>
      </c>
      <c r="AD64">
        <f t="shared" si="1"/>
        <v>185.07830858265876</v>
      </c>
      <c r="AE64">
        <f>'IDT-1'!E64</f>
        <v>0</v>
      </c>
      <c r="AF64" s="24"/>
      <c r="AG64">
        <f t="shared" si="2"/>
        <v>185.07830858265876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1.1761200000000001</v>
      </c>
      <c r="E65">
        <f>GT_NG!S65</f>
        <v>2.0589774078478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57.04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106.35000000000001</v>
      </c>
      <c r="AB65" s="75">
        <f>-STOA!Q65</f>
        <v>0</v>
      </c>
      <c r="AC65">
        <f t="shared" si="0"/>
        <v>1.6335008571890608</v>
      </c>
      <c r="AD65">
        <f t="shared" si="1"/>
        <v>183.99159655065876</v>
      </c>
      <c r="AE65">
        <f>'IDT-1'!E65</f>
        <v>0</v>
      </c>
      <c r="AF65" s="24"/>
      <c r="AG65">
        <f t="shared" si="2"/>
        <v>183.99159655065876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1.1761200000000001</v>
      </c>
      <c r="E66">
        <f>GT_NG!S66</f>
        <v>2.0589774078478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57.04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106.35000000000001</v>
      </c>
      <c r="AB66" s="75">
        <f>-STOA!Q66</f>
        <v>0</v>
      </c>
      <c r="AC66">
        <f t="shared" si="0"/>
        <v>1.6335008571890608</v>
      </c>
      <c r="AD66">
        <f t="shared" si="1"/>
        <v>183.99159655065876</v>
      </c>
      <c r="AE66">
        <f>'IDT-1'!E66</f>
        <v>0</v>
      </c>
      <c r="AF66" s="24"/>
      <c r="AG66">
        <f t="shared" si="2"/>
        <v>183.99159655065876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1.1761200000000001</v>
      </c>
      <c r="E67">
        <f>GT_NG!S67</f>
        <v>2.0589774078478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114.81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82.18</v>
      </c>
      <c r="AB67" s="75">
        <f>-STOA!Q67</f>
        <v>0</v>
      </c>
      <c r="AC67">
        <f t="shared" si="0"/>
        <v>1.929180857189061</v>
      </c>
      <c r="AD67">
        <f t="shared" si="1"/>
        <v>217.29591655065875</v>
      </c>
      <c r="AE67">
        <f>'IDT-1'!E67</f>
        <v>0</v>
      </c>
      <c r="AF67" s="24"/>
      <c r="AG67">
        <f t="shared" si="2"/>
        <v>217.29591655065875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1.1761200000000001</v>
      </c>
      <c r="E68">
        <f>GT_NG!S68</f>
        <v>2.0589774078478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113.12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82.18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1.914308857189061</v>
      </c>
      <c r="AD68">
        <f t="shared" ref="AD68:AD98" si="4">SUM(B68:AB68,AI68:AR68)-AC68</f>
        <v>215.62078855065874</v>
      </c>
      <c r="AE68">
        <f>'IDT-1'!E68</f>
        <v>0</v>
      </c>
      <c r="AF68" s="24"/>
      <c r="AG68">
        <f t="shared" ref="AG68:AG98" si="5">SUM(AD68:AF68)+AT68</f>
        <v>215.62078855065874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1.1761200000000001</v>
      </c>
      <c r="E69">
        <f>GT_NG!S69</f>
        <v>2.0589774078478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18.41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116.02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82.18</v>
      </c>
      <c r="AB69" s="75">
        <f>-STOA!Q69</f>
        <v>0</v>
      </c>
      <c r="AC69">
        <f t="shared" si="3"/>
        <v>1.9346368571890606</v>
      </c>
      <c r="AD69">
        <f t="shared" si="4"/>
        <v>217.91046055065874</v>
      </c>
      <c r="AE69">
        <f>'IDT-1'!E69</f>
        <v>0</v>
      </c>
      <c r="AF69" s="24"/>
      <c r="AG69">
        <f t="shared" si="5"/>
        <v>217.91046055065874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1.1761200000000001</v>
      </c>
      <c r="E70">
        <f>GT_NG!S70</f>
        <v>2.0589774078478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18.41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115.05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82.18</v>
      </c>
      <c r="AB70" s="75">
        <f>-STOA!Q70</f>
        <v>0</v>
      </c>
      <c r="AC70">
        <f t="shared" si="3"/>
        <v>1.926100857189061</v>
      </c>
      <c r="AD70">
        <f t="shared" si="4"/>
        <v>216.94899655065876</v>
      </c>
      <c r="AE70">
        <f>'IDT-1'!E70</f>
        <v>0</v>
      </c>
      <c r="AF70" s="24"/>
      <c r="AG70">
        <f t="shared" si="5"/>
        <v>216.94899655065876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1.1761200000000001</v>
      </c>
      <c r="E71">
        <f>GT_NG!S71</f>
        <v>2.0589774078478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22.281093982105933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123.77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62.84</v>
      </c>
      <c r="AB71" s="75">
        <f>-STOA!Q71</f>
        <v>0</v>
      </c>
      <c r="AC71">
        <f t="shared" si="3"/>
        <v>1.8667104842315929</v>
      </c>
      <c r="AD71">
        <f t="shared" si="4"/>
        <v>210.25948090572214</v>
      </c>
      <c r="AE71">
        <f>'IDT-1'!E71</f>
        <v>0</v>
      </c>
      <c r="AF71" s="24"/>
      <c r="AG71">
        <f t="shared" si="5"/>
        <v>210.25948090572214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1.1761200000000001</v>
      </c>
      <c r="E72">
        <f>GT_NG!S72</f>
        <v>2.0589774078478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22.281093982105933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118.94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62.84</v>
      </c>
      <c r="AB72" s="75">
        <f>-STOA!Q72</f>
        <v>0</v>
      </c>
      <c r="AC72">
        <f t="shared" si="3"/>
        <v>1.824206484231593</v>
      </c>
      <c r="AD72">
        <f t="shared" si="4"/>
        <v>205.47198490572217</v>
      </c>
      <c r="AE72">
        <f>'IDT-1'!E72</f>
        <v>0</v>
      </c>
      <c r="AF72" s="24"/>
      <c r="AG72">
        <f t="shared" si="5"/>
        <v>205.47198490572217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1.1761200000000001</v>
      </c>
      <c r="E73">
        <f>GT_NG!S73</f>
        <v>2.0589774078478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22.281093982105933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115.07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62.84</v>
      </c>
      <c r="AB73" s="75">
        <f>-STOA!Q73</f>
        <v>0</v>
      </c>
      <c r="AC73">
        <f t="shared" si="3"/>
        <v>1.790150484231593</v>
      </c>
      <c r="AD73">
        <f t="shared" si="4"/>
        <v>201.63604090572215</v>
      </c>
      <c r="AE73">
        <f>'IDT-1'!E73</f>
        <v>0</v>
      </c>
      <c r="AF73" s="24"/>
      <c r="AG73">
        <f t="shared" si="5"/>
        <v>201.63604090572215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1.1761200000000001</v>
      </c>
      <c r="E74">
        <f>GT_NG!S74</f>
        <v>2.0589774078478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22.281093982105933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113.13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62.84</v>
      </c>
      <c r="AB74" s="75">
        <f>-STOA!Q74</f>
        <v>0</v>
      </c>
      <c r="AC74">
        <f t="shared" si="3"/>
        <v>1.773078484231593</v>
      </c>
      <c r="AD74">
        <f t="shared" si="4"/>
        <v>199.71311290572214</v>
      </c>
      <c r="AE74">
        <f>'IDT-1'!E74</f>
        <v>0</v>
      </c>
      <c r="AF74" s="24"/>
      <c r="AG74">
        <f t="shared" si="5"/>
        <v>199.71311290572214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1.1761200000000001</v>
      </c>
      <c r="E75">
        <f>GT_NG!S75</f>
        <v>2.0787983824378973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22.64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76.400000000000006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62.84</v>
      </c>
      <c r="AB75" s="75">
        <f>-STOA!Q75</f>
        <v>0</v>
      </c>
      <c r="AC75">
        <f t="shared" si="3"/>
        <v>1.4531872817654534</v>
      </c>
      <c r="AD75">
        <f t="shared" si="4"/>
        <v>163.68173110067244</v>
      </c>
      <c r="AE75">
        <f>'IDT-1'!E75</f>
        <v>0</v>
      </c>
      <c r="AF75" s="24"/>
      <c r="AG75">
        <f t="shared" si="5"/>
        <v>163.68173110067244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1.1761200000000001</v>
      </c>
      <c r="E76">
        <f>GT_NG!S76</f>
        <v>2.0787983824378973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77.36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62.84</v>
      </c>
      <c r="AB76" s="75">
        <f>-STOA!Q76</f>
        <v>0</v>
      </c>
      <c r="AC76">
        <f t="shared" si="3"/>
        <v>1.4648032817654535</v>
      </c>
      <c r="AD76">
        <f t="shared" si="4"/>
        <v>164.99011510067243</v>
      </c>
      <c r="AE76">
        <f>'IDT-1'!E76</f>
        <v>0</v>
      </c>
      <c r="AF76" s="24"/>
      <c r="AG76">
        <f t="shared" si="5"/>
        <v>164.99011510067243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1.1761200000000001</v>
      </c>
      <c r="E77">
        <f>GT_NG!S77</f>
        <v>2.0787983824378973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76.400000000000006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62.84</v>
      </c>
      <c r="AB77" s="75">
        <f>-STOA!Q77</f>
        <v>0</v>
      </c>
      <c r="AC77">
        <f t="shared" si="3"/>
        <v>1.4563552817654537</v>
      </c>
      <c r="AD77">
        <f t="shared" si="4"/>
        <v>164.03856310067246</v>
      </c>
      <c r="AE77">
        <f>'IDT-1'!E77</f>
        <v>0</v>
      </c>
      <c r="AF77" s="24"/>
      <c r="AG77">
        <f t="shared" si="5"/>
        <v>164.03856310067246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1.1761200000000001</v>
      </c>
      <c r="E78">
        <f>GT_NG!S78</f>
        <v>2.0787983824378973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99.6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62.84</v>
      </c>
      <c r="AB78" s="75">
        <f>-STOA!Q78</f>
        <v>0</v>
      </c>
      <c r="AC78">
        <f t="shared" si="3"/>
        <v>1.6605152817654536</v>
      </c>
      <c r="AD78">
        <f t="shared" si="4"/>
        <v>187.03440310067245</v>
      </c>
      <c r="AE78">
        <f>'IDT-1'!E78</f>
        <v>0</v>
      </c>
      <c r="AF78" s="24"/>
      <c r="AG78">
        <f t="shared" si="5"/>
        <v>187.03440310067245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1.1761200000000001</v>
      </c>
      <c r="E79">
        <f>GT_NG!S79</f>
        <v>2.0794158944116825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94.75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62.84</v>
      </c>
      <c r="AB79" s="75">
        <f>-STOA!Q79</f>
        <v>0</v>
      </c>
      <c r="AC79">
        <f t="shared" si="3"/>
        <v>1.5826407158708229</v>
      </c>
      <c r="AD79">
        <f t="shared" si="4"/>
        <v>178.26289517854087</v>
      </c>
      <c r="AE79">
        <f>'IDT-1'!E79</f>
        <v>0</v>
      </c>
      <c r="AF79" s="24"/>
      <c r="AG79">
        <f t="shared" si="5"/>
        <v>178.26289517854087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1.1761200000000001</v>
      </c>
      <c r="E80">
        <f>GT_NG!S80</f>
        <v>2.0237223285050563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48.34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62.84</v>
      </c>
      <c r="AB80" s="75">
        <f>-STOA!Q80</f>
        <v>0</v>
      </c>
      <c r="AC80">
        <f t="shared" si="3"/>
        <v>1.1737426124908446</v>
      </c>
      <c r="AD80">
        <f t="shared" si="4"/>
        <v>132.20609971601419</v>
      </c>
      <c r="AE80">
        <f>'IDT-1'!E80</f>
        <v>0</v>
      </c>
      <c r="AF80" s="24"/>
      <c r="AG80">
        <f t="shared" si="5"/>
        <v>132.20609971601419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1.1761200000000001</v>
      </c>
      <c r="E81">
        <f>GT_NG!S81</f>
        <v>2.0237223285050563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43.51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62.84</v>
      </c>
      <c r="AB81" s="75">
        <f>-STOA!Q81</f>
        <v>0</v>
      </c>
      <c r="AC81">
        <f t="shared" si="3"/>
        <v>1.1312386124908447</v>
      </c>
      <c r="AD81">
        <f t="shared" si="4"/>
        <v>127.41860371601422</v>
      </c>
      <c r="AE81">
        <f>'IDT-1'!E81</f>
        <v>0</v>
      </c>
      <c r="AF81" s="24"/>
      <c r="AG81">
        <f t="shared" si="5"/>
        <v>127.41860371601422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1.1761200000000001</v>
      </c>
      <c r="E82">
        <f>GT_NG!S82</f>
        <v>2.0237223285050563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43.51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62.84</v>
      </c>
      <c r="AB82" s="75">
        <f>-STOA!Q82</f>
        <v>0</v>
      </c>
      <c r="AC82">
        <f t="shared" si="3"/>
        <v>1.1312386124908447</v>
      </c>
      <c r="AD82">
        <f t="shared" si="4"/>
        <v>127.41860371601422</v>
      </c>
      <c r="AE82">
        <f>'IDT-1'!E82</f>
        <v>0</v>
      </c>
      <c r="AF82" s="24"/>
      <c r="AG82">
        <f t="shared" si="5"/>
        <v>127.41860371601422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1.1761200000000001</v>
      </c>
      <c r="E83">
        <f>GT_NG!S83</f>
        <v>2.0816608996539792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19.000858058980263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44.88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62.84</v>
      </c>
      <c r="AB83" s="75">
        <f>-STOA!Q83</f>
        <v>0</v>
      </c>
      <c r="AC83">
        <f t="shared" si="3"/>
        <v>1.1438120228359814</v>
      </c>
      <c r="AD83">
        <f t="shared" si="4"/>
        <v>128.83482693579825</v>
      </c>
      <c r="AE83">
        <f>'IDT-1'!E83</f>
        <v>0</v>
      </c>
      <c r="AF83" s="24"/>
      <c r="AG83">
        <f t="shared" si="5"/>
        <v>128.83482693579825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1.1761200000000001</v>
      </c>
      <c r="E84">
        <f>GT_NG!S84</f>
        <v>2.0816608996539792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19.000858058980263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47.37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62.84</v>
      </c>
      <c r="AB84" s="75">
        <f>-STOA!Q84</f>
        <v>0</v>
      </c>
      <c r="AC84">
        <f t="shared" si="3"/>
        <v>1.1657240228359813</v>
      </c>
      <c r="AD84">
        <f t="shared" si="4"/>
        <v>131.30291493579827</v>
      </c>
      <c r="AE84">
        <f>'IDT-1'!E84</f>
        <v>0</v>
      </c>
      <c r="AF84" s="24"/>
      <c r="AG84">
        <f t="shared" si="5"/>
        <v>131.30291493579827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1.1761200000000001</v>
      </c>
      <c r="E85">
        <f>GT_NG!S85</f>
        <v>2.0816608996539792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19.000858058980263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44.47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62.84</v>
      </c>
      <c r="AB85" s="75">
        <f>-STOA!Q85</f>
        <v>0</v>
      </c>
      <c r="AC85">
        <f t="shared" si="3"/>
        <v>1.1402040228359813</v>
      </c>
      <c r="AD85">
        <f t="shared" si="4"/>
        <v>128.42843493579826</v>
      </c>
      <c r="AE85">
        <f>'IDT-1'!E85</f>
        <v>0</v>
      </c>
      <c r="AF85" s="24"/>
      <c r="AG85">
        <f t="shared" si="5"/>
        <v>128.42843493579826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1.1761200000000001</v>
      </c>
      <c r="E86">
        <f>GT_NG!S86</f>
        <v>2.0816608996539792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19.000858058980263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40.61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62.84</v>
      </c>
      <c r="AB86" s="75">
        <f>-STOA!Q86</f>
        <v>0</v>
      </c>
      <c r="AC86">
        <f t="shared" si="3"/>
        <v>1.1062360228359815</v>
      </c>
      <c r="AD86">
        <f t="shared" si="4"/>
        <v>124.60240293579827</v>
      </c>
      <c r="AE86">
        <f>'IDT-1'!E86</f>
        <v>0</v>
      </c>
      <c r="AF86" s="24"/>
      <c r="AG86">
        <f t="shared" si="5"/>
        <v>124.60240293579827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1.1761200000000001</v>
      </c>
      <c r="E87">
        <f>GT_NG!S87</f>
        <v>2.0816608996539792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19.000858058980263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37.71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62.84</v>
      </c>
      <c r="AB87" s="75">
        <f>-STOA!Q87</f>
        <v>0</v>
      </c>
      <c r="AC87">
        <f t="shared" si="3"/>
        <v>1.0807160228359813</v>
      </c>
      <c r="AD87">
        <f t="shared" si="4"/>
        <v>121.72792293579826</v>
      </c>
      <c r="AE87">
        <f>'IDT-1'!E87</f>
        <v>0</v>
      </c>
      <c r="AF87" s="24"/>
      <c r="AG87">
        <f t="shared" si="5"/>
        <v>121.72792293579826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1.1761200000000001</v>
      </c>
      <c r="E88">
        <f>GT_NG!S88</f>
        <v>2.0816608996539792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19.000858058980263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35.770000000000003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62.84</v>
      </c>
      <c r="AB88" s="75">
        <f>-STOA!Q88</f>
        <v>0</v>
      </c>
      <c r="AC88">
        <f t="shared" si="3"/>
        <v>1.0636440228359814</v>
      </c>
      <c r="AD88">
        <f t="shared" si="4"/>
        <v>119.80499493579826</v>
      </c>
      <c r="AE88">
        <f>'IDT-1'!E88</f>
        <v>0</v>
      </c>
      <c r="AF88" s="24"/>
      <c r="AG88">
        <f t="shared" si="5"/>
        <v>119.80499493579826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1.1761200000000001</v>
      </c>
      <c r="E89">
        <f>GT_NG!S89</f>
        <v>2.0816608996539792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19.000858058980263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33.840000000000003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62.84</v>
      </c>
      <c r="AB89" s="75">
        <f>-STOA!Q89</f>
        <v>0</v>
      </c>
      <c r="AC89">
        <f t="shared" si="3"/>
        <v>1.0466600228359815</v>
      </c>
      <c r="AD89">
        <f t="shared" si="4"/>
        <v>117.89197893579826</v>
      </c>
      <c r="AE89">
        <f>'IDT-1'!E89</f>
        <v>0</v>
      </c>
      <c r="AF89" s="24"/>
      <c r="AG89">
        <f t="shared" si="5"/>
        <v>117.89197893579826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1.1761200000000001</v>
      </c>
      <c r="E90">
        <f>GT_NG!S90</f>
        <v>2.0816608996539792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19.000858058980263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31.9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62.84</v>
      </c>
      <c r="AB90" s="75">
        <f>-STOA!Q90</f>
        <v>0</v>
      </c>
      <c r="AC90">
        <f t="shared" si="3"/>
        <v>1.0295880228359815</v>
      </c>
      <c r="AD90">
        <f t="shared" si="4"/>
        <v>115.96905093579826</v>
      </c>
      <c r="AE90">
        <f>'IDT-1'!E90</f>
        <v>0</v>
      </c>
      <c r="AF90" s="24"/>
      <c r="AG90">
        <f t="shared" si="5"/>
        <v>115.96905093579826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1.1761200000000001</v>
      </c>
      <c r="E91">
        <f>GT_NG!S91</f>
        <v>2.0816608996539792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19.000858058980263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29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62.84</v>
      </c>
      <c r="AB91" s="75">
        <f>-STOA!Q91</f>
        <v>0</v>
      </c>
      <c r="AC91">
        <f t="shared" si="3"/>
        <v>1.0040680228359813</v>
      </c>
      <c r="AD91">
        <f t="shared" si="4"/>
        <v>113.09457093579826</v>
      </c>
      <c r="AE91">
        <f>'IDT-1'!E91</f>
        <v>0</v>
      </c>
      <c r="AF91" s="24"/>
      <c r="AG91">
        <f t="shared" si="5"/>
        <v>113.09457093579826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1.1761200000000001</v>
      </c>
      <c r="E92">
        <f>GT_NG!S92</f>
        <v>2.0816608996539792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19.000858058980263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28.88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62.84</v>
      </c>
      <c r="AB92" s="75">
        <f>-STOA!Q92</f>
        <v>0</v>
      </c>
      <c r="AC92">
        <f t="shared" si="3"/>
        <v>1.0030120228359816</v>
      </c>
      <c r="AD92">
        <f t="shared" si="4"/>
        <v>112.97562693579827</v>
      </c>
      <c r="AE92">
        <f>'IDT-1'!E92</f>
        <v>0</v>
      </c>
      <c r="AF92" s="24"/>
      <c r="AG92">
        <f t="shared" si="5"/>
        <v>112.97562693579827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1.1761200000000001</v>
      </c>
      <c r="E93">
        <f>GT_NG!S93</f>
        <v>2.0816608996539792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19.000858058980263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25.14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62.84</v>
      </c>
      <c r="AB93" s="75">
        <f>-STOA!Q93</f>
        <v>0</v>
      </c>
      <c r="AC93">
        <f t="shared" si="3"/>
        <v>0.97010002283598151</v>
      </c>
      <c r="AD93">
        <f t="shared" si="4"/>
        <v>109.26853893579828</v>
      </c>
      <c r="AE93">
        <f>'IDT-1'!E93</f>
        <v>0</v>
      </c>
      <c r="AF93" s="24"/>
      <c r="AG93">
        <f t="shared" si="5"/>
        <v>109.26853893579828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1.1761200000000001</v>
      </c>
      <c r="E94">
        <f>GT_NG!S94</f>
        <v>2.0816608996539792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19.000858058980263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22.24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62.84</v>
      </c>
      <c r="AB94" s="75">
        <f>-STOA!Q94</f>
        <v>0</v>
      </c>
      <c r="AC94">
        <f t="shared" si="3"/>
        <v>0.94458002283598141</v>
      </c>
      <c r="AD94">
        <f t="shared" si="4"/>
        <v>106.39405893579827</v>
      </c>
      <c r="AE94">
        <f>'IDT-1'!E94</f>
        <v>0</v>
      </c>
      <c r="AF94" s="24"/>
      <c r="AG94">
        <f t="shared" si="5"/>
        <v>106.39405893579827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1.1761200000000001</v>
      </c>
      <c r="E95">
        <f>GT_NG!S95</f>
        <v>2.0816608996539792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19.000858058980263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20.3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62.84</v>
      </c>
      <c r="AB95" s="75">
        <f>-STOA!Q95</f>
        <v>0</v>
      </c>
      <c r="AC95">
        <f t="shared" si="3"/>
        <v>0.92750802283598144</v>
      </c>
      <c r="AD95">
        <f t="shared" si="4"/>
        <v>104.47113093579827</v>
      </c>
      <c r="AE95">
        <f>'IDT-1'!E95</f>
        <v>0</v>
      </c>
      <c r="AF95" s="24"/>
      <c r="AG95">
        <f t="shared" si="5"/>
        <v>104.47113093579827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1.1761200000000001</v>
      </c>
      <c r="E96">
        <f>GT_NG!S96</f>
        <v>2.0816608996539792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19.000858058980263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17.399999999999999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62.84</v>
      </c>
      <c r="AB96" s="75">
        <f>-STOA!Q96</f>
        <v>0</v>
      </c>
      <c r="AC96">
        <f t="shared" si="3"/>
        <v>0.90198802283598145</v>
      </c>
      <c r="AD96">
        <f t="shared" si="4"/>
        <v>101.59665093579827</v>
      </c>
      <c r="AE96">
        <f>'IDT-1'!E96</f>
        <v>0</v>
      </c>
      <c r="AF96" s="24"/>
      <c r="AG96">
        <f t="shared" si="5"/>
        <v>101.59665093579827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1.1761200000000001</v>
      </c>
      <c r="E97">
        <f>GT_NG!S97</f>
        <v>2.0816608996539792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19.000858058980263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16.440000000000001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62.84</v>
      </c>
      <c r="AB97" s="75">
        <f>-STOA!Q97</f>
        <v>0</v>
      </c>
      <c r="AC97">
        <f t="shared" si="3"/>
        <v>0.89354002283598144</v>
      </c>
      <c r="AD97">
        <f t="shared" si="4"/>
        <v>100.64509893579827</v>
      </c>
      <c r="AE97">
        <f>'IDT-1'!E97</f>
        <v>0</v>
      </c>
      <c r="AF97" s="24"/>
      <c r="AG97">
        <f t="shared" si="5"/>
        <v>100.64509893579827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1.1761200000000001</v>
      </c>
      <c r="E98">
        <f>GT_NG!S98</f>
        <v>2.0816608996539792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19.000858058980263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14.55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62.84</v>
      </c>
      <c r="AB98" s="75">
        <f>-STOA!Q98</f>
        <v>0</v>
      </c>
      <c r="AC98">
        <f t="shared" si="3"/>
        <v>0.87690802283598146</v>
      </c>
      <c r="AD98">
        <f t="shared" si="4"/>
        <v>98.771730935798274</v>
      </c>
      <c r="AE98">
        <f>'IDT-1'!E98</f>
        <v>0</v>
      </c>
      <c r="AF98" s="24"/>
      <c r="AG98">
        <f t="shared" si="5"/>
        <v>98.771730935798274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4.9855797994478847E-2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0.4650409686277851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0.98884000000000039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1.8320700000000019</v>
      </c>
      <c r="AB99" s="75">
        <f t="shared" si="6"/>
        <v>0</v>
      </c>
      <c r="AC99">
        <f t="shared" si="6"/>
        <v>2.9602277202275935E-2</v>
      </c>
      <c r="AD99">
        <f t="shared" si="6"/>
        <v>3.3342928594199877</v>
      </c>
      <c r="AE99">
        <f t="shared" si="6"/>
        <v>0</v>
      </c>
      <c r="AG99">
        <f t="shared" si="6"/>
        <v>3.3342928594199877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400</v>
      </c>
    </row>
    <row r="102" spans="1:47">
      <c r="AT102" s="154">
        <f>SUMIF(AT3:AT98,"&lt;0",AT3:AT98)/4000</f>
        <v>0</v>
      </c>
      <c r="AU102" s="33" t="s">
        <v>401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45229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6.77</v>
      </c>
      <c r="AB3" s="75">
        <f>-STOA!R3</f>
        <v>0</v>
      </c>
      <c r="AC3">
        <f>SUMIF(B3:AB3,"&gt;0")*$AC$2-SUMIF(B3:AB3,"&lt;0")*($AC$2/(1-$AC$2))+SUMIF(AI3:AR3,"&gt;0")*$AC$2-SUMIF(AI3:AR3,"&lt;0")*($AC$2/(1-$AC$2))</f>
        <v>0.10357803694273413</v>
      </c>
      <c r="AD3">
        <f>SUM(B3:AB3,AI3:AR3)-AC3</f>
        <v>11.666653433822507</v>
      </c>
      <c r="AE3">
        <f>'IDT-1'!D3</f>
        <v>0</v>
      </c>
      <c r="AF3" s="24"/>
      <c r="AG3">
        <f>SUM(AD3:AF3)</f>
        <v>11.666653433822507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0.10357803694273413</v>
      </c>
      <c r="AD4">
        <f t="shared" ref="AD4:AD67" si="1">SUM(B4:AB4,AI4:AR4)-AC4</f>
        <v>11.666653433822507</v>
      </c>
      <c r="AE4">
        <f>'IDT-1'!D4</f>
        <v>0</v>
      </c>
      <c r="AF4" s="24"/>
      <c r="AG4">
        <f t="shared" ref="AG4:AG67" si="2">SUM(AD4:AF4)</f>
        <v>11.666653433822507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3.7507522799870374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6.77</v>
      </c>
      <c r="AB5" s="75">
        <f>-STOA!R5</f>
        <v>0</v>
      </c>
      <c r="AC5">
        <f t="shared" si="0"/>
        <v>9.2582620063885929E-2</v>
      </c>
      <c r="AD5">
        <f t="shared" si="1"/>
        <v>10.428169659923149</v>
      </c>
      <c r="AE5">
        <f>'IDT-1'!D5</f>
        <v>0</v>
      </c>
      <c r="AF5" s="24"/>
      <c r="AG5">
        <f t="shared" si="2"/>
        <v>10.428169659923149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3.7507522799870374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6.77</v>
      </c>
      <c r="AB6" s="75">
        <f>-STOA!R6</f>
        <v>0</v>
      </c>
      <c r="AC6">
        <f t="shared" si="0"/>
        <v>9.2582620063885929E-2</v>
      </c>
      <c r="AD6">
        <f t="shared" si="1"/>
        <v>10.428169659923149</v>
      </c>
      <c r="AE6">
        <f>'IDT-1'!D6</f>
        <v>0</v>
      </c>
      <c r="AF6" s="24"/>
      <c r="AG6">
        <f t="shared" si="2"/>
        <v>10.428169659923149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3.7507522799870374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6.77</v>
      </c>
      <c r="AB7" s="75">
        <f>-STOA!R7</f>
        <v>0</v>
      </c>
      <c r="AC7">
        <f t="shared" si="0"/>
        <v>9.2582620063885929E-2</v>
      </c>
      <c r="AD7">
        <f t="shared" si="1"/>
        <v>10.428169659923149</v>
      </c>
      <c r="AE7">
        <f>'IDT-1'!D7</f>
        <v>0</v>
      </c>
      <c r="AF7" s="24"/>
      <c r="AG7">
        <f t="shared" si="2"/>
        <v>10.428169659923149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3.7507522799870374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6.77</v>
      </c>
      <c r="AB8" s="75">
        <f>-STOA!R8</f>
        <v>0</v>
      </c>
      <c r="AC8">
        <f t="shared" si="0"/>
        <v>9.2582620063885929E-2</v>
      </c>
      <c r="AD8">
        <f t="shared" si="1"/>
        <v>10.428169659923149</v>
      </c>
      <c r="AE8">
        <f>'IDT-1'!D8</f>
        <v>0</v>
      </c>
      <c r="AF8" s="24"/>
      <c r="AG8">
        <f t="shared" si="2"/>
        <v>10.428169659923149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3.7507522799870374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6.77</v>
      </c>
      <c r="AB9" s="75">
        <f>-STOA!R9</f>
        <v>0</v>
      </c>
      <c r="AC9">
        <f t="shared" si="0"/>
        <v>9.2582620063885929E-2</v>
      </c>
      <c r="AD9">
        <f t="shared" si="1"/>
        <v>10.428169659923149</v>
      </c>
      <c r="AE9">
        <f>'IDT-1'!D9</f>
        <v>0</v>
      </c>
      <c r="AF9" s="24"/>
      <c r="AG9">
        <f t="shared" si="2"/>
        <v>10.428169659923149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6.77</v>
      </c>
      <c r="AB10" s="75">
        <f>-STOA!R10</f>
        <v>0</v>
      </c>
      <c r="AC10">
        <f t="shared" si="0"/>
        <v>0.10357803694273413</v>
      </c>
      <c r="AD10">
        <f t="shared" si="1"/>
        <v>11.666653433822507</v>
      </c>
      <c r="AE10">
        <f>'IDT-1'!D10</f>
        <v>0</v>
      </c>
      <c r="AF10" s="24"/>
      <c r="AG10">
        <f t="shared" si="2"/>
        <v>11.666653433822507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6.77</v>
      </c>
      <c r="AB11" s="75">
        <f>-STOA!R11</f>
        <v>0</v>
      </c>
      <c r="AC11">
        <f t="shared" si="0"/>
        <v>0.10357803694273413</v>
      </c>
      <c r="AD11">
        <f t="shared" si="1"/>
        <v>11.666653433822507</v>
      </c>
      <c r="AE11">
        <f>'IDT-1'!D11</f>
        <v>0</v>
      </c>
      <c r="AF11" s="24"/>
      <c r="AG11">
        <f t="shared" si="2"/>
        <v>11.666653433822507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6.77</v>
      </c>
      <c r="AB12" s="75">
        <f>-STOA!R12</f>
        <v>0</v>
      </c>
      <c r="AC12">
        <f t="shared" si="0"/>
        <v>0.10357803694273413</v>
      </c>
      <c r="AD12">
        <f t="shared" si="1"/>
        <v>11.666653433822507</v>
      </c>
      <c r="AE12">
        <f>'IDT-1'!D12</f>
        <v>0</v>
      </c>
      <c r="AF12" s="24"/>
      <c r="AG12">
        <f t="shared" si="2"/>
        <v>11.666653433822507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6.77</v>
      </c>
      <c r="AB13" s="75">
        <f>-STOA!R13</f>
        <v>0</v>
      </c>
      <c r="AC13">
        <f t="shared" si="0"/>
        <v>0.10357803694273413</v>
      </c>
      <c r="AD13">
        <f t="shared" si="1"/>
        <v>11.666653433822507</v>
      </c>
      <c r="AE13">
        <f>'IDT-1'!D13</f>
        <v>0</v>
      </c>
      <c r="AF13" s="24"/>
      <c r="AG13">
        <f t="shared" si="2"/>
        <v>11.666653433822507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6.77</v>
      </c>
      <c r="AB14" s="75">
        <f>-STOA!R14</f>
        <v>0</v>
      </c>
      <c r="AC14">
        <f t="shared" si="0"/>
        <v>0.10357803694273413</v>
      </c>
      <c r="AD14">
        <f t="shared" si="1"/>
        <v>11.666653433822507</v>
      </c>
      <c r="AE14">
        <f>'IDT-1'!D14</f>
        <v>0</v>
      </c>
      <c r="AF14" s="24"/>
      <c r="AG14">
        <f t="shared" si="2"/>
        <v>11.666653433822507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6.77</v>
      </c>
      <c r="AB15" s="75">
        <f>-STOA!R15</f>
        <v>0</v>
      </c>
      <c r="AC15">
        <f t="shared" si="0"/>
        <v>0.10357803694273413</v>
      </c>
      <c r="AD15">
        <f t="shared" si="1"/>
        <v>11.666653433822507</v>
      </c>
      <c r="AE15">
        <f>'IDT-1'!D15</f>
        <v>0</v>
      </c>
      <c r="AF15" s="24"/>
      <c r="AG15">
        <f t="shared" si="2"/>
        <v>11.666653433822507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6.77</v>
      </c>
      <c r="AB16" s="75">
        <f>-STOA!R16</f>
        <v>0</v>
      </c>
      <c r="AC16">
        <f t="shared" si="0"/>
        <v>0.10357803694273413</v>
      </c>
      <c r="AD16">
        <f t="shared" si="1"/>
        <v>11.666653433822507</v>
      </c>
      <c r="AE16">
        <f>'IDT-1'!D16</f>
        <v>0</v>
      </c>
      <c r="AF16" s="24"/>
      <c r="AG16">
        <f t="shared" si="2"/>
        <v>11.666653433822507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6.77</v>
      </c>
      <c r="AB17" s="75">
        <f>-STOA!R17</f>
        <v>0</v>
      </c>
      <c r="AC17">
        <f t="shared" si="0"/>
        <v>0.10357803694273413</v>
      </c>
      <c r="AD17">
        <f t="shared" si="1"/>
        <v>11.666653433822507</v>
      </c>
      <c r="AE17">
        <f>'IDT-1'!D17</f>
        <v>0</v>
      </c>
      <c r="AF17" s="24"/>
      <c r="AG17">
        <f t="shared" si="2"/>
        <v>11.666653433822507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6.77</v>
      </c>
      <c r="AB18" s="75">
        <f>-STOA!R18</f>
        <v>0</v>
      </c>
      <c r="AC18">
        <f t="shared" si="0"/>
        <v>0.10357803694273413</v>
      </c>
      <c r="AD18">
        <f t="shared" si="1"/>
        <v>11.666653433822507</v>
      </c>
      <c r="AE18">
        <f>'IDT-1'!D18</f>
        <v>0</v>
      </c>
      <c r="AF18" s="24"/>
      <c r="AG18">
        <f t="shared" si="2"/>
        <v>11.666653433822507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6.77</v>
      </c>
      <c r="AB19" s="75">
        <f>-STOA!R19</f>
        <v>0</v>
      </c>
      <c r="AC19">
        <f t="shared" si="0"/>
        <v>0.10357803694273413</v>
      </c>
      <c r="AD19">
        <f t="shared" si="1"/>
        <v>11.666653433822507</v>
      </c>
      <c r="AE19">
        <f>'IDT-1'!D19</f>
        <v>0</v>
      </c>
      <c r="AF19" s="24"/>
      <c r="AG19">
        <f t="shared" si="2"/>
        <v>11.666653433822507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6.77</v>
      </c>
      <c r="AB20" s="75">
        <f>-STOA!R20</f>
        <v>0</v>
      </c>
      <c r="AC20">
        <f t="shared" si="0"/>
        <v>0.10357803694273413</v>
      </c>
      <c r="AD20">
        <f t="shared" si="1"/>
        <v>11.666653433822507</v>
      </c>
      <c r="AE20">
        <f>'IDT-1'!D20</f>
        <v>0</v>
      </c>
      <c r="AF20" s="24"/>
      <c r="AG20">
        <f t="shared" si="2"/>
        <v>11.666653433822507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6.77</v>
      </c>
      <c r="AB21" s="75">
        <f>-STOA!R21</f>
        <v>0</v>
      </c>
      <c r="AC21">
        <f t="shared" si="0"/>
        <v>0.10357803694273413</v>
      </c>
      <c r="AD21">
        <f t="shared" si="1"/>
        <v>11.666653433822507</v>
      </c>
      <c r="AE21">
        <f>'IDT-1'!D21</f>
        <v>0</v>
      </c>
      <c r="AF21" s="24"/>
      <c r="AG21">
        <f t="shared" si="2"/>
        <v>11.666653433822507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6.77</v>
      </c>
      <c r="AB22" s="75">
        <f>-STOA!R22</f>
        <v>0</v>
      </c>
      <c r="AC22">
        <f t="shared" si="0"/>
        <v>0.10357803694273413</v>
      </c>
      <c r="AD22">
        <f t="shared" si="1"/>
        <v>11.666653433822507</v>
      </c>
      <c r="AE22">
        <f>'IDT-1'!D22</f>
        <v>0</v>
      </c>
      <c r="AF22" s="24"/>
      <c r="AG22">
        <f t="shared" si="2"/>
        <v>11.666653433822507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5.0002258049948063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6.77</v>
      </c>
      <c r="AB23" s="75">
        <f>-STOA!R23</f>
        <v>0</v>
      </c>
      <c r="AC23">
        <f t="shared" si="0"/>
        <v>0.10357798708395428</v>
      </c>
      <c r="AD23">
        <f t="shared" si="1"/>
        <v>11.666647817910851</v>
      </c>
      <c r="AE23">
        <f>'IDT-1'!D23</f>
        <v>0</v>
      </c>
      <c r="AF23" s="24"/>
      <c r="AG23">
        <f t="shared" si="2"/>
        <v>11.666647817910851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5.0002258049948063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6.77</v>
      </c>
      <c r="AB24" s="75">
        <f>-STOA!R24</f>
        <v>0</v>
      </c>
      <c r="AC24">
        <f t="shared" si="0"/>
        <v>0.10357798708395428</v>
      </c>
      <c r="AD24">
        <f t="shared" si="1"/>
        <v>11.666647817910851</v>
      </c>
      <c r="AE24">
        <f>'IDT-1'!D24</f>
        <v>0</v>
      </c>
      <c r="AF24" s="24"/>
      <c r="AG24">
        <f t="shared" si="2"/>
        <v>11.666647817910851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6.77</v>
      </c>
      <c r="AB25" s="75">
        <f>-STOA!R25</f>
        <v>0</v>
      </c>
      <c r="AC25">
        <f t="shared" si="0"/>
        <v>0.103576</v>
      </c>
      <c r="AD25">
        <f t="shared" si="1"/>
        <v>11.666423999999999</v>
      </c>
      <c r="AE25">
        <f>'IDT-1'!D25</f>
        <v>0</v>
      </c>
      <c r="AF25" s="24"/>
      <c r="AG25">
        <f t="shared" si="2"/>
        <v>11.666423999999999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6.77</v>
      </c>
      <c r="AB26" s="75">
        <f>-STOA!R26</f>
        <v>0</v>
      </c>
      <c r="AC26">
        <f t="shared" si="0"/>
        <v>0.103576</v>
      </c>
      <c r="AD26">
        <f t="shared" si="1"/>
        <v>11.666423999999999</v>
      </c>
      <c r="AE26">
        <f>'IDT-1'!D26</f>
        <v>0</v>
      </c>
      <c r="AF26" s="24"/>
      <c r="AG26">
        <f t="shared" si="2"/>
        <v>11.666423999999999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5.0002258049948063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6.77</v>
      </c>
      <c r="AB27" s="75">
        <f>-STOA!R27</f>
        <v>0</v>
      </c>
      <c r="AC27">
        <f t="shared" si="0"/>
        <v>0.10357798708395428</v>
      </c>
      <c r="AD27">
        <f t="shared" si="1"/>
        <v>11.666647817910851</v>
      </c>
      <c r="AE27">
        <f>'IDT-1'!D27</f>
        <v>0</v>
      </c>
      <c r="AF27" s="24"/>
      <c r="AG27">
        <f t="shared" si="2"/>
        <v>11.666647817910851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5.0002258049948063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6.77</v>
      </c>
      <c r="AB28" s="75">
        <f>-STOA!R28</f>
        <v>0</v>
      </c>
      <c r="AC28">
        <f t="shared" si="0"/>
        <v>0.10357798708395428</v>
      </c>
      <c r="AD28">
        <f t="shared" si="1"/>
        <v>11.666647817910851</v>
      </c>
      <c r="AE28">
        <f>'IDT-1'!D28</f>
        <v>0</v>
      </c>
      <c r="AF28" s="24"/>
      <c r="AG28">
        <f t="shared" si="2"/>
        <v>11.666647817910851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5.0002258049948063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6.8699999999999992</v>
      </c>
      <c r="AB29" s="75">
        <f>-STOA!R29</f>
        <v>0</v>
      </c>
      <c r="AC29">
        <f t="shared" si="0"/>
        <v>0.1044579870839543</v>
      </c>
      <c r="AD29">
        <f t="shared" si="1"/>
        <v>11.765767817910852</v>
      </c>
      <c r="AE29">
        <f>'IDT-1'!D29</f>
        <v>0</v>
      </c>
      <c r="AF29" s="24"/>
      <c r="AG29">
        <f t="shared" si="2"/>
        <v>11.765767817910852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5.0002258049948063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7.05</v>
      </c>
      <c r="AB30" s="75">
        <f>-STOA!R30</f>
        <v>0</v>
      </c>
      <c r="AC30">
        <f t="shared" si="0"/>
        <v>0.10604198708395431</v>
      </c>
      <c r="AD30">
        <f t="shared" si="1"/>
        <v>11.944183817910853</v>
      </c>
      <c r="AE30">
        <f>'IDT-1'!D30</f>
        <v>0</v>
      </c>
      <c r="AF30" s="24"/>
      <c r="AG30">
        <f t="shared" si="2"/>
        <v>11.944183817910853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5.0002258049948063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7.3199999999999994</v>
      </c>
      <c r="AB31" s="75">
        <f>-STOA!R31</f>
        <v>0</v>
      </c>
      <c r="AC31">
        <f t="shared" si="0"/>
        <v>0.1084179870839543</v>
      </c>
      <c r="AD31">
        <f t="shared" si="1"/>
        <v>12.211807817910852</v>
      </c>
      <c r="AE31">
        <f>'IDT-1'!D31</f>
        <v>0</v>
      </c>
      <c r="AF31" s="24"/>
      <c r="AG31">
        <f t="shared" si="2"/>
        <v>12.211807817910852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5.0002258049948063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7.64</v>
      </c>
      <c r="AB32" s="75">
        <f>-STOA!R32</f>
        <v>0</v>
      </c>
      <c r="AC32">
        <f t="shared" si="0"/>
        <v>0.11123398708395429</v>
      </c>
      <c r="AD32">
        <f t="shared" si="1"/>
        <v>12.528991817910851</v>
      </c>
      <c r="AE32">
        <f>'IDT-1'!D32</f>
        <v>0</v>
      </c>
      <c r="AF32" s="24"/>
      <c r="AG32">
        <f t="shared" si="2"/>
        <v>12.528991817910851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8.01</v>
      </c>
      <c r="AB33" s="75">
        <f>-STOA!R33</f>
        <v>0</v>
      </c>
      <c r="AC33">
        <f t="shared" si="0"/>
        <v>0.11449003694273413</v>
      </c>
      <c r="AD33">
        <f t="shared" si="1"/>
        <v>12.895741433822508</v>
      </c>
      <c r="AE33">
        <f>'IDT-1'!D33</f>
        <v>0</v>
      </c>
      <c r="AF33" s="24"/>
      <c r="AG33">
        <f t="shared" si="2"/>
        <v>12.895741433822508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8.42</v>
      </c>
      <c r="AB34" s="75">
        <f>-STOA!R34</f>
        <v>0</v>
      </c>
      <c r="AC34">
        <f t="shared" si="0"/>
        <v>0.11809803694273413</v>
      </c>
      <c r="AD34">
        <f t="shared" si="1"/>
        <v>13.302133433822506</v>
      </c>
      <c r="AE34">
        <f>'IDT-1'!D34</f>
        <v>0</v>
      </c>
      <c r="AF34" s="24"/>
      <c r="AG34">
        <f t="shared" si="2"/>
        <v>13.302133433822506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8.879999999999999</v>
      </c>
      <c r="AB35" s="75">
        <f>-STOA!R35</f>
        <v>0</v>
      </c>
      <c r="AC35">
        <f t="shared" si="0"/>
        <v>0.12214603694273413</v>
      </c>
      <c r="AD35">
        <f t="shared" si="1"/>
        <v>13.758085433822506</v>
      </c>
      <c r="AE35">
        <f>'IDT-1'!D35</f>
        <v>0</v>
      </c>
      <c r="AF35" s="24"/>
      <c r="AG35">
        <f t="shared" si="2"/>
        <v>13.758085433822506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9.32</v>
      </c>
      <c r="AB36" s="75">
        <f>-STOA!R36</f>
        <v>0</v>
      </c>
      <c r="AC36">
        <f t="shared" si="0"/>
        <v>0.12601803694273414</v>
      </c>
      <c r="AD36">
        <f t="shared" si="1"/>
        <v>14.194213433822508</v>
      </c>
      <c r="AE36">
        <f>'IDT-1'!D36</f>
        <v>0</v>
      </c>
      <c r="AF36" s="24"/>
      <c r="AG36">
        <f t="shared" si="2"/>
        <v>14.194213433822508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9.7799999999999994</v>
      </c>
      <c r="AB37" s="75">
        <f>-STOA!R37</f>
        <v>0</v>
      </c>
      <c r="AC37">
        <f t="shared" si="0"/>
        <v>0.13006603694273414</v>
      </c>
      <c r="AD37">
        <f t="shared" si="1"/>
        <v>14.650165433822506</v>
      </c>
      <c r="AE37">
        <f>'IDT-1'!D37</f>
        <v>0</v>
      </c>
      <c r="AF37" s="24"/>
      <c r="AG37">
        <f t="shared" si="2"/>
        <v>14.650165433822506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10.219999999999999</v>
      </c>
      <c r="AB38" s="75">
        <f>-STOA!R38</f>
        <v>0</v>
      </c>
      <c r="AC38">
        <f t="shared" si="0"/>
        <v>0.13393803694273412</v>
      </c>
      <c r="AD38">
        <f t="shared" si="1"/>
        <v>15.086293433822506</v>
      </c>
      <c r="AE38">
        <f>'IDT-1'!D38</f>
        <v>0</v>
      </c>
      <c r="AF38" s="24"/>
      <c r="AG38">
        <f t="shared" si="2"/>
        <v>15.086293433822506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10.64</v>
      </c>
      <c r="AB39" s="75">
        <f>-STOA!R39</f>
        <v>0</v>
      </c>
      <c r="AC39">
        <f t="shared" si="0"/>
        <v>0.13763403694273413</v>
      </c>
      <c r="AD39">
        <f t="shared" si="1"/>
        <v>15.502597433822508</v>
      </c>
      <c r="AE39">
        <f>'IDT-1'!D39</f>
        <v>0</v>
      </c>
      <c r="AF39" s="24"/>
      <c r="AG39">
        <f t="shared" si="2"/>
        <v>15.502597433822508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11.02</v>
      </c>
      <c r="AB40" s="75">
        <f>-STOA!R40</f>
        <v>0</v>
      </c>
      <c r="AC40">
        <f t="shared" si="0"/>
        <v>0.14097803694273411</v>
      </c>
      <c r="AD40">
        <f t="shared" si="1"/>
        <v>15.879253433822505</v>
      </c>
      <c r="AE40">
        <f>'IDT-1'!D40</f>
        <v>0</v>
      </c>
      <c r="AF40" s="24"/>
      <c r="AG40">
        <f t="shared" si="2"/>
        <v>15.879253433822505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11.39</v>
      </c>
      <c r="AB41" s="75">
        <f>-STOA!R41</f>
        <v>0</v>
      </c>
      <c r="AC41">
        <f t="shared" si="0"/>
        <v>0.14423403694273415</v>
      </c>
      <c r="AD41">
        <f t="shared" si="1"/>
        <v>16.245997433822509</v>
      </c>
      <c r="AE41">
        <f>'IDT-1'!D41</f>
        <v>0</v>
      </c>
      <c r="AF41" s="24"/>
      <c r="AG41">
        <f t="shared" si="2"/>
        <v>16.245997433822509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11.739999999999998</v>
      </c>
      <c r="AB42" s="75">
        <f>-STOA!R42</f>
        <v>0</v>
      </c>
      <c r="AC42">
        <f t="shared" si="0"/>
        <v>0.14731403694273409</v>
      </c>
      <c r="AD42">
        <f t="shared" si="1"/>
        <v>16.592917433822503</v>
      </c>
      <c r="AE42">
        <f>'IDT-1'!D42</f>
        <v>0</v>
      </c>
      <c r="AF42" s="24"/>
      <c r="AG42">
        <f t="shared" si="2"/>
        <v>16.592917433822503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12.059999999999999</v>
      </c>
      <c r="AB43" s="75">
        <f>-STOA!R43</f>
        <v>0</v>
      </c>
      <c r="AC43">
        <f t="shared" si="0"/>
        <v>0.15013003694273411</v>
      </c>
      <c r="AD43">
        <f t="shared" si="1"/>
        <v>16.910101433822504</v>
      </c>
      <c r="AE43">
        <f>'IDT-1'!D43</f>
        <v>0</v>
      </c>
      <c r="AF43" s="24"/>
      <c r="AG43">
        <f t="shared" si="2"/>
        <v>16.910101433822504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12.35</v>
      </c>
      <c r="AB44" s="75">
        <f>-STOA!R44</f>
        <v>0</v>
      </c>
      <c r="AC44">
        <f t="shared" si="0"/>
        <v>0.15268203694273413</v>
      </c>
      <c r="AD44">
        <f t="shared" si="1"/>
        <v>17.197549433822505</v>
      </c>
      <c r="AE44">
        <f>'IDT-1'!D44</f>
        <v>0</v>
      </c>
      <c r="AF44" s="24"/>
      <c r="AG44">
        <f t="shared" si="2"/>
        <v>17.197549433822505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12.6</v>
      </c>
      <c r="AB45" s="75">
        <f>-STOA!R45</f>
        <v>0</v>
      </c>
      <c r="AC45">
        <f t="shared" si="0"/>
        <v>0.15488203694273414</v>
      </c>
      <c r="AD45">
        <f t="shared" si="1"/>
        <v>17.445349433822507</v>
      </c>
      <c r="AE45">
        <f>'IDT-1'!D45</f>
        <v>0</v>
      </c>
      <c r="AF45" s="24"/>
      <c r="AG45">
        <f t="shared" si="2"/>
        <v>17.445349433822507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12.829999999999998</v>
      </c>
      <c r="AB46" s="75">
        <f>-STOA!R46</f>
        <v>0</v>
      </c>
      <c r="AC46">
        <f t="shared" si="0"/>
        <v>0.15690603694273414</v>
      </c>
      <c r="AD46">
        <f t="shared" si="1"/>
        <v>17.673325433822509</v>
      </c>
      <c r="AE46">
        <f>'IDT-1'!D46</f>
        <v>0</v>
      </c>
      <c r="AF46" s="24"/>
      <c r="AG46">
        <f t="shared" si="2"/>
        <v>17.673325433822509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12.989999999999998</v>
      </c>
      <c r="AB47" s="75">
        <f>-STOA!R47</f>
        <v>0</v>
      </c>
      <c r="AC47">
        <f t="shared" si="0"/>
        <v>0.1583140369427341</v>
      </c>
      <c r="AD47">
        <f t="shared" si="1"/>
        <v>17.831917433822504</v>
      </c>
      <c r="AE47">
        <f>'IDT-1'!D47</f>
        <v>0</v>
      </c>
      <c r="AF47" s="24"/>
      <c r="AG47">
        <f t="shared" si="2"/>
        <v>17.831917433822504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13.14</v>
      </c>
      <c r="AB48" s="75">
        <f>-STOA!R48</f>
        <v>0</v>
      </c>
      <c r="AC48">
        <f t="shared" si="0"/>
        <v>0.15963403694273415</v>
      </c>
      <c r="AD48">
        <f t="shared" si="1"/>
        <v>17.98059743382251</v>
      </c>
      <c r="AE48">
        <f>'IDT-1'!D48</f>
        <v>0</v>
      </c>
      <c r="AF48" s="24"/>
      <c r="AG48">
        <f t="shared" si="2"/>
        <v>17.98059743382251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13.28</v>
      </c>
      <c r="AB49" s="75">
        <f>-STOA!R49</f>
        <v>0</v>
      </c>
      <c r="AC49">
        <f t="shared" si="0"/>
        <v>0.16086603694273413</v>
      </c>
      <c r="AD49">
        <f t="shared" si="1"/>
        <v>18.119365433822505</v>
      </c>
      <c r="AE49">
        <f>'IDT-1'!D49</f>
        <v>0</v>
      </c>
      <c r="AF49" s="24"/>
      <c r="AG49">
        <f t="shared" si="2"/>
        <v>18.119365433822505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13.43</v>
      </c>
      <c r="AB50" s="75">
        <f>-STOA!R50</f>
        <v>0</v>
      </c>
      <c r="AC50">
        <f t="shared" si="0"/>
        <v>0.16218603694273415</v>
      </c>
      <c r="AD50">
        <f t="shared" si="1"/>
        <v>18.268045433822508</v>
      </c>
      <c r="AE50">
        <f>'IDT-1'!D50</f>
        <v>0</v>
      </c>
      <c r="AF50" s="24"/>
      <c r="AG50">
        <f t="shared" si="2"/>
        <v>18.268045433822508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13.46</v>
      </c>
      <c r="AB51" s="75">
        <f>-STOA!R51</f>
        <v>0</v>
      </c>
      <c r="AC51">
        <f t="shared" si="0"/>
        <v>0.16245003694273416</v>
      </c>
      <c r="AD51">
        <f t="shared" si="1"/>
        <v>18.297781433822511</v>
      </c>
      <c r="AE51">
        <f>'IDT-1'!D51</f>
        <v>0</v>
      </c>
      <c r="AF51" s="24"/>
      <c r="AG51">
        <f t="shared" si="2"/>
        <v>18.297781433822511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13.379999999999999</v>
      </c>
      <c r="AB52" s="75">
        <f>-STOA!R52</f>
        <v>0</v>
      </c>
      <c r="AC52">
        <f t="shared" si="0"/>
        <v>0.16174603694273412</v>
      </c>
      <c r="AD52">
        <f t="shared" si="1"/>
        <v>18.218485433822504</v>
      </c>
      <c r="AE52">
        <f>'IDT-1'!D52</f>
        <v>0</v>
      </c>
      <c r="AF52" s="24"/>
      <c r="AG52">
        <f t="shared" si="2"/>
        <v>18.218485433822504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13.42</v>
      </c>
      <c r="AB53" s="75">
        <f>-STOA!R53</f>
        <v>0</v>
      </c>
      <c r="AC53">
        <f t="shared" si="0"/>
        <v>0.16209803694273414</v>
      </c>
      <c r="AD53">
        <f t="shared" si="1"/>
        <v>18.258133433822508</v>
      </c>
      <c r="AE53">
        <f>'IDT-1'!D53</f>
        <v>0</v>
      </c>
      <c r="AF53" s="24"/>
      <c r="AG53">
        <f t="shared" si="2"/>
        <v>18.258133433822508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13.35</v>
      </c>
      <c r="AB54" s="75">
        <f>-STOA!R54</f>
        <v>0</v>
      </c>
      <c r="AC54">
        <f t="shared" si="0"/>
        <v>0.16148203694273414</v>
      </c>
      <c r="AD54">
        <f t="shared" si="1"/>
        <v>18.188749433822508</v>
      </c>
      <c r="AE54">
        <f>'IDT-1'!D54</f>
        <v>0</v>
      </c>
      <c r="AF54" s="24"/>
      <c r="AG54">
        <f t="shared" si="2"/>
        <v>18.188749433822508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13.27</v>
      </c>
      <c r="AB55" s="75">
        <f>-STOA!R55</f>
        <v>0</v>
      </c>
      <c r="AC55">
        <f t="shared" si="0"/>
        <v>0.16077803694273413</v>
      </c>
      <c r="AD55">
        <f t="shared" si="1"/>
        <v>18.109453433822505</v>
      </c>
      <c r="AE55">
        <f>'IDT-1'!D55</f>
        <v>0</v>
      </c>
      <c r="AF55" s="24"/>
      <c r="AG55">
        <f t="shared" si="2"/>
        <v>18.109453433822505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12.94</v>
      </c>
      <c r="AB56" s="75">
        <f>-STOA!R56</f>
        <v>0</v>
      </c>
      <c r="AC56">
        <f t="shared" si="0"/>
        <v>0.15787403694273414</v>
      </c>
      <c r="AD56">
        <f t="shared" si="1"/>
        <v>17.782357433822508</v>
      </c>
      <c r="AE56">
        <f>'IDT-1'!D56</f>
        <v>0</v>
      </c>
      <c r="AF56" s="24"/>
      <c r="AG56">
        <f t="shared" si="2"/>
        <v>17.782357433822508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12.629999999999999</v>
      </c>
      <c r="AB57" s="75">
        <f>-STOA!R57</f>
        <v>0</v>
      </c>
      <c r="AC57">
        <f t="shared" si="0"/>
        <v>0.1551460369427341</v>
      </c>
      <c r="AD57">
        <f t="shared" si="1"/>
        <v>17.475085433822503</v>
      </c>
      <c r="AE57">
        <f>'IDT-1'!D57</f>
        <v>0</v>
      </c>
      <c r="AF57" s="24"/>
      <c r="AG57">
        <f t="shared" si="2"/>
        <v>17.475085433822503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12.42</v>
      </c>
      <c r="AB58" s="75">
        <f>-STOA!R58</f>
        <v>0</v>
      </c>
      <c r="AC58">
        <f t="shared" si="0"/>
        <v>0.15329803694273414</v>
      </c>
      <c r="AD58">
        <f t="shared" si="1"/>
        <v>17.266933433822508</v>
      </c>
      <c r="AE58">
        <f>'IDT-1'!D58</f>
        <v>0</v>
      </c>
      <c r="AF58" s="24"/>
      <c r="AG58">
        <f t="shared" si="2"/>
        <v>17.266933433822508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12.07</v>
      </c>
      <c r="AB59" s="75">
        <f>-STOA!R59</f>
        <v>0</v>
      </c>
      <c r="AC59">
        <f t="shared" si="0"/>
        <v>0.15021803694273414</v>
      </c>
      <c r="AD59">
        <f t="shared" si="1"/>
        <v>16.920013433822508</v>
      </c>
      <c r="AE59">
        <f>'IDT-1'!D59</f>
        <v>0</v>
      </c>
      <c r="AF59" s="24"/>
      <c r="AG59">
        <f t="shared" si="2"/>
        <v>16.920013433822508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11.739999999999998</v>
      </c>
      <c r="AB60" s="75">
        <f>-STOA!R60</f>
        <v>0</v>
      </c>
      <c r="AC60">
        <f t="shared" si="0"/>
        <v>0.14731403694273409</v>
      </c>
      <c r="AD60">
        <f t="shared" si="1"/>
        <v>16.592917433822503</v>
      </c>
      <c r="AE60">
        <f>'IDT-1'!D60</f>
        <v>0</v>
      </c>
      <c r="AF60" s="24"/>
      <c r="AG60">
        <f t="shared" si="2"/>
        <v>16.592917433822503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4.9997716582180196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11.46</v>
      </c>
      <c r="AB61" s="75">
        <f>-STOA!R61</f>
        <v>0</v>
      </c>
      <c r="AC61">
        <f t="shared" si="0"/>
        <v>0.14484599059231859</v>
      </c>
      <c r="AD61">
        <f t="shared" si="1"/>
        <v>16.314925667625701</v>
      </c>
      <c r="AE61">
        <f>'IDT-1'!D61</f>
        <v>0</v>
      </c>
      <c r="AF61" s="24"/>
      <c r="AG61">
        <f t="shared" si="2"/>
        <v>16.314925667625701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4.9997716582180196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11.01</v>
      </c>
      <c r="AB62" s="75">
        <f>-STOA!R62</f>
        <v>0</v>
      </c>
      <c r="AC62">
        <f t="shared" si="0"/>
        <v>0.1408859905923186</v>
      </c>
      <c r="AD62">
        <f t="shared" si="1"/>
        <v>15.868885667625703</v>
      </c>
      <c r="AE62">
        <f>'IDT-1'!D62</f>
        <v>0</v>
      </c>
      <c r="AF62" s="24"/>
      <c r="AG62">
        <f t="shared" si="2"/>
        <v>15.868885667625703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4.9997716582180196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10.57</v>
      </c>
      <c r="AB63" s="75">
        <f>-STOA!R63</f>
        <v>0</v>
      </c>
      <c r="AC63">
        <f t="shared" si="0"/>
        <v>0.13701399059231859</v>
      </c>
      <c r="AD63">
        <f t="shared" si="1"/>
        <v>15.432757667625701</v>
      </c>
      <c r="AE63">
        <f>'IDT-1'!D63</f>
        <v>0</v>
      </c>
      <c r="AF63" s="24"/>
      <c r="AG63">
        <f t="shared" si="2"/>
        <v>15.432757667625701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10.25</v>
      </c>
      <c r="AB64" s="75">
        <f>-STOA!R64</f>
        <v>0</v>
      </c>
      <c r="AC64">
        <f t="shared" si="0"/>
        <v>0.13420000000000001</v>
      </c>
      <c r="AD64">
        <f t="shared" si="1"/>
        <v>15.1158</v>
      </c>
      <c r="AE64">
        <f>'IDT-1'!D64</f>
        <v>0</v>
      </c>
      <c r="AF64" s="24"/>
      <c r="AG64">
        <f t="shared" si="2"/>
        <v>15.1158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9.8099999999999987</v>
      </c>
      <c r="AB65" s="75">
        <f>-STOA!R65</f>
        <v>0</v>
      </c>
      <c r="AC65">
        <f t="shared" si="0"/>
        <v>0.130328</v>
      </c>
      <c r="AD65">
        <f t="shared" si="1"/>
        <v>14.679671999999998</v>
      </c>
      <c r="AE65">
        <f>'IDT-1'!D65</f>
        <v>0</v>
      </c>
      <c r="AF65" s="24"/>
      <c r="AG65">
        <f t="shared" si="2"/>
        <v>14.679671999999998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9.35</v>
      </c>
      <c r="AB66" s="75">
        <f>-STOA!R66</f>
        <v>0</v>
      </c>
      <c r="AC66">
        <f t="shared" si="0"/>
        <v>0.12628</v>
      </c>
      <c r="AD66">
        <f t="shared" si="1"/>
        <v>14.22372</v>
      </c>
      <c r="AE66">
        <f>'IDT-1'!D66</f>
        <v>0</v>
      </c>
      <c r="AF66" s="24"/>
      <c r="AG66">
        <f t="shared" si="2"/>
        <v>14.22372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8.91</v>
      </c>
      <c r="AB67" s="75">
        <f>-STOA!R67</f>
        <v>0</v>
      </c>
      <c r="AC67">
        <f t="shared" si="0"/>
        <v>0.122408</v>
      </c>
      <c r="AD67">
        <f t="shared" si="1"/>
        <v>13.787592</v>
      </c>
      <c r="AE67">
        <f>'IDT-1'!D67</f>
        <v>0</v>
      </c>
      <c r="AF67" s="24"/>
      <c r="AG67">
        <f t="shared" si="2"/>
        <v>13.787592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8.43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0.11818400000000001</v>
      </c>
      <c r="AD68">
        <f t="shared" ref="AD68:AD98" si="4">SUM(B68:AB68,AI68:AR68)-AC68</f>
        <v>13.311816</v>
      </c>
      <c r="AE68">
        <f>'IDT-1'!D68</f>
        <v>0</v>
      </c>
      <c r="AF68" s="24"/>
      <c r="AG68">
        <f t="shared" ref="AG68:AG98" si="5">SUM(AD68:AF68)</f>
        <v>13.311816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8.0399999999999991</v>
      </c>
      <c r="AB69" s="75">
        <f>-STOA!R69</f>
        <v>0</v>
      </c>
      <c r="AC69">
        <f t="shared" si="3"/>
        <v>0.113344</v>
      </c>
      <c r="AD69">
        <f t="shared" si="4"/>
        <v>12.766655999999999</v>
      </c>
      <c r="AE69">
        <f>'IDT-1'!D69</f>
        <v>0</v>
      </c>
      <c r="AF69" s="24"/>
      <c r="AG69">
        <f t="shared" si="5"/>
        <v>12.766655999999999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7.67</v>
      </c>
      <c r="AB70" s="75">
        <f>-STOA!R70</f>
        <v>0</v>
      </c>
      <c r="AC70">
        <f t="shared" si="3"/>
        <v>0.11008800000000001</v>
      </c>
      <c r="AD70">
        <f t="shared" si="4"/>
        <v>12.399912</v>
      </c>
      <c r="AE70">
        <f>'IDT-1'!D70</f>
        <v>0</v>
      </c>
      <c r="AF70" s="24"/>
      <c r="AG70">
        <f t="shared" si="5"/>
        <v>12.399912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4.8404459973165377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7.3599999999999994</v>
      </c>
      <c r="AB71" s="75">
        <f>-STOA!R71</f>
        <v>0</v>
      </c>
      <c r="AC71">
        <f t="shared" si="3"/>
        <v>0.10736392477638554</v>
      </c>
      <c r="AD71">
        <f t="shared" si="4"/>
        <v>12.093082072540152</v>
      </c>
      <c r="AE71">
        <f>'IDT-1'!D71</f>
        <v>0</v>
      </c>
      <c r="AF71" s="24"/>
      <c r="AG71">
        <f t="shared" si="5"/>
        <v>12.093082072540152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4.8404459973165377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7.1099999999999994</v>
      </c>
      <c r="AB72" s="75">
        <f>-STOA!R72</f>
        <v>0</v>
      </c>
      <c r="AC72">
        <f t="shared" si="3"/>
        <v>0.10516392477638553</v>
      </c>
      <c r="AD72">
        <f t="shared" si="4"/>
        <v>11.845282072540151</v>
      </c>
      <c r="AE72">
        <f>'IDT-1'!D72</f>
        <v>0</v>
      </c>
      <c r="AF72" s="24"/>
      <c r="AG72">
        <f t="shared" si="5"/>
        <v>11.845282072540151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4.8404459973165377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6.9099999999999993</v>
      </c>
      <c r="AB73" s="75">
        <f>-STOA!R73</f>
        <v>0</v>
      </c>
      <c r="AC73">
        <f t="shared" si="3"/>
        <v>0.10340392477638552</v>
      </c>
      <c r="AD73">
        <f t="shared" si="4"/>
        <v>11.647042072540151</v>
      </c>
      <c r="AE73">
        <f>'IDT-1'!D73</f>
        <v>0</v>
      </c>
      <c r="AF73" s="24"/>
      <c r="AG73">
        <f t="shared" si="5"/>
        <v>11.647042072540151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4.8404459973165377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6.77</v>
      </c>
      <c r="AB74" s="75">
        <f>-STOA!R74</f>
        <v>0</v>
      </c>
      <c r="AC74">
        <f t="shared" si="3"/>
        <v>0.10217192477638554</v>
      </c>
      <c r="AD74">
        <f t="shared" si="4"/>
        <v>11.508274072540152</v>
      </c>
      <c r="AE74">
        <f>'IDT-1'!D74</f>
        <v>0</v>
      </c>
      <c r="AF74" s="24"/>
      <c r="AG74">
        <f t="shared" si="5"/>
        <v>11.508274072540152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6.77</v>
      </c>
      <c r="AB75" s="75">
        <f>-STOA!R75</f>
        <v>0</v>
      </c>
      <c r="AC75">
        <f t="shared" si="3"/>
        <v>0.10287200000000001</v>
      </c>
      <c r="AD75">
        <f t="shared" si="4"/>
        <v>11.587128</v>
      </c>
      <c r="AE75">
        <f>'IDT-1'!D75</f>
        <v>0</v>
      </c>
      <c r="AF75" s="24"/>
      <c r="AG75">
        <f t="shared" si="5"/>
        <v>11.587128</v>
      </c>
      <c r="AI75" s="34">
        <f>PXIL!L75</f>
        <v>0</v>
      </c>
      <c r="AJ75" s="34">
        <f>PXIL!R75</f>
        <v>0</v>
      </c>
      <c r="AK75" s="34">
        <f>RTM_IEX!L75</f>
        <v>0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6.77</v>
      </c>
      <c r="AB76" s="75">
        <f>-STOA!R76</f>
        <v>0</v>
      </c>
      <c r="AC76">
        <f t="shared" si="3"/>
        <v>0.103576</v>
      </c>
      <c r="AD76">
        <f t="shared" si="4"/>
        <v>11.666423999999999</v>
      </c>
      <c r="AE76">
        <f>'IDT-1'!D76</f>
        <v>0</v>
      </c>
      <c r="AF76" s="24"/>
      <c r="AG76">
        <f t="shared" si="5"/>
        <v>11.666423999999999</v>
      </c>
      <c r="AI76" s="34">
        <f>PXIL!L76</f>
        <v>0</v>
      </c>
      <c r="AJ76" s="34">
        <f>PXIL!R76</f>
        <v>0</v>
      </c>
      <c r="AK76" s="34">
        <f>RTM_IEX!L76</f>
        <v>0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6.77</v>
      </c>
      <c r="AB77" s="75">
        <f>-STOA!R77</f>
        <v>0</v>
      </c>
      <c r="AC77">
        <f t="shared" si="3"/>
        <v>0.103576</v>
      </c>
      <c r="AD77">
        <f t="shared" si="4"/>
        <v>11.666423999999999</v>
      </c>
      <c r="AE77">
        <f>'IDT-1'!D77</f>
        <v>0</v>
      </c>
      <c r="AF77" s="24"/>
      <c r="AG77">
        <f t="shared" si="5"/>
        <v>11.666423999999999</v>
      </c>
      <c r="AI77" s="34">
        <f>PXIL!L77</f>
        <v>0</v>
      </c>
      <c r="AJ77" s="34">
        <f>PXIL!R77</f>
        <v>0</v>
      </c>
      <c r="AK77" s="34">
        <f>RTM_IEX!L77</f>
        <v>0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6.77</v>
      </c>
      <c r="AB78" s="75">
        <f>-STOA!R78</f>
        <v>0</v>
      </c>
      <c r="AC78">
        <f t="shared" si="3"/>
        <v>0.103576</v>
      </c>
      <c r="AD78">
        <f t="shared" si="4"/>
        <v>11.666423999999999</v>
      </c>
      <c r="AE78">
        <f>'IDT-1'!D78</f>
        <v>0</v>
      </c>
      <c r="AF78" s="24"/>
      <c r="AG78">
        <f t="shared" si="5"/>
        <v>11.666423999999999</v>
      </c>
      <c r="AI78" s="34">
        <f>PXIL!L78</f>
        <v>0</v>
      </c>
      <c r="AJ78" s="34">
        <f>PXIL!R78</f>
        <v>0</v>
      </c>
      <c r="AK78" s="34">
        <f>RTM_IEX!L78</f>
        <v>0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6.77</v>
      </c>
      <c r="AB79" s="75">
        <f>-STOA!R79</f>
        <v>0</v>
      </c>
      <c r="AC79">
        <f t="shared" si="3"/>
        <v>0.103576</v>
      </c>
      <c r="AD79">
        <f t="shared" si="4"/>
        <v>11.666423999999999</v>
      </c>
      <c r="AE79">
        <f>'IDT-1'!D79</f>
        <v>0</v>
      </c>
      <c r="AF79" s="24"/>
      <c r="AG79">
        <f t="shared" si="5"/>
        <v>11.666423999999999</v>
      </c>
      <c r="AI79" s="34">
        <f>PXIL!L79</f>
        <v>0</v>
      </c>
      <c r="AJ79" s="34">
        <f>PXIL!R79</f>
        <v>0</v>
      </c>
      <c r="AK79" s="34">
        <f>RTM_IEX!L79</f>
        <v>0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6.77</v>
      </c>
      <c r="AB80" s="75">
        <f>-STOA!R80</f>
        <v>0</v>
      </c>
      <c r="AC80">
        <f t="shared" si="3"/>
        <v>0.103576</v>
      </c>
      <c r="AD80">
        <f t="shared" si="4"/>
        <v>11.666423999999999</v>
      </c>
      <c r="AE80">
        <f>'IDT-1'!D80</f>
        <v>0</v>
      </c>
      <c r="AF80" s="24"/>
      <c r="AG80">
        <f t="shared" si="5"/>
        <v>11.666423999999999</v>
      </c>
      <c r="AI80" s="34">
        <f>PXIL!L80</f>
        <v>0</v>
      </c>
      <c r="AJ80" s="34">
        <f>PXIL!R80</f>
        <v>0</v>
      </c>
      <c r="AK80" s="34">
        <f>RTM_IEX!L80</f>
        <v>0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6.77</v>
      </c>
      <c r="AB81" s="75">
        <f>-STOA!R81</f>
        <v>0</v>
      </c>
      <c r="AC81">
        <f t="shared" si="3"/>
        <v>0.103576</v>
      </c>
      <c r="AD81">
        <f t="shared" si="4"/>
        <v>11.666423999999999</v>
      </c>
      <c r="AE81">
        <f>'IDT-1'!D81</f>
        <v>0</v>
      </c>
      <c r="AF81" s="24"/>
      <c r="AG81">
        <f t="shared" si="5"/>
        <v>11.666423999999999</v>
      </c>
      <c r="AI81" s="34">
        <f>PXIL!L81</f>
        <v>0</v>
      </c>
      <c r="AJ81" s="34">
        <f>PXIL!R81</f>
        <v>0</v>
      </c>
      <c r="AK81" s="34">
        <f>RTM_IEX!L81</f>
        <v>0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6.77</v>
      </c>
      <c r="AB82" s="75">
        <f>-STOA!R82</f>
        <v>0</v>
      </c>
      <c r="AC82">
        <f t="shared" si="3"/>
        <v>0.103576</v>
      </c>
      <c r="AD82">
        <f t="shared" si="4"/>
        <v>11.666423999999999</v>
      </c>
      <c r="AE82">
        <f>'IDT-1'!D82</f>
        <v>0</v>
      </c>
      <c r="AF82" s="24"/>
      <c r="AG82">
        <f t="shared" si="5"/>
        <v>11.666423999999999</v>
      </c>
      <c r="AI82" s="34">
        <f>PXIL!L82</f>
        <v>0</v>
      </c>
      <c r="AJ82" s="34">
        <f>PXIL!R82</f>
        <v>0</v>
      </c>
      <c r="AK82" s="34">
        <f>RTM_IEX!L82</f>
        <v>0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5.0002258049948063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6.77</v>
      </c>
      <c r="AB83" s="75">
        <f>-STOA!R83</f>
        <v>0</v>
      </c>
      <c r="AC83">
        <f t="shared" si="3"/>
        <v>0.10357798708395428</v>
      </c>
      <c r="AD83">
        <f t="shared" si="4"/>
        <v>11.666647817910851</v>
      </c>
      <c r="AE83">
        <f>'IDT-1'!D83</f>
        <v>0</v>
      </c>
      <c r="AF83" s="24"/>
      <c r="AG83">
        <f t="shared" si="5"/>
        <v>11.666647817910851</v>
      </c>
      <c r="AI83" s="34">
        <f>PXIL!L83</f>
        <v>0</v>
      </c>
      <c r="AJ83" s="34">
        <f>PXIL!R83</f>
        <v>0</v>
      </c>
      <c r="AK83" s="34">
        <f>RTM_IEX!L83</f>
        <v>0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5.0002258049948063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6.77</v>
      </c>
      <c r="AB84" s="75">
        <f>-STOA!R84</f>
        <v>0</v>
      </c>
      <c r="AC84">
        <f t="shared" si="3"/>
        <v>0.10357798708395428</v>
      </c>
      <c r="AD84">
        <f t="shared" si="4"/>
        <v>11.666647817910851</v>
      </c>
      <c r="AE84">
        <f>'IDT-1'!D84</f>
        <v>0</v>
      </c>
      <c r="AF84" s="24"/>
      <c r="AG84">
        <f t="shared" si="5"/>
        <v>11.666647817910851</v>
      </c>
      <c r="AI84" s="34">
        <f>PXIL!L84</f>
        <v>0</v>
      </c>
      <c r="AJ84" s="34">
        <f>PXIL!R84</f>
        <v>0</v>
      </c>
      <c r="AK84" s="34">
        <f>RTM_IEX!L84</f>
        <v>0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5.0002258049948063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6.77</v>
      </c>
      <c r="AB85" s="75">
        <f>-STOA!R85</f>
        <v>0</v>
      </c>
      <c r="AC85">
        <f t="shared" si="3"/>
        <v>0.10357798708395428</v>
      </c>
      <c r="AD85">
        <f t="shared" si="4"/>
        <v>11.666647817910851</v>
      </c>
      <c r="AE85">
        <f>'IDT-1'!D85</f>
        <v>0</v>
      </c>
      <c r="AF85" s="24"/>
      <c r="AG85">
        <f t="shared" si="5"/>
        <v>11.666647817910851</v>
      </c>
      <c r="AI85" s="34">
        <f>PXIL!L85</f>
        <v>0</v>
      </c>
      <c r="AJ85" s="34">
        <f>PXIL!R85</f>
        <v>0</v>
      </c>
      <c r="AK85" s="34">
        <f>RTM_IEX!L85</f>
        <v>0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5.0002258049948063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6.77</v>
      </c>
      <c r="AB86" s="75">
        <f>-STOA!R86</f>
        <v>0</v>
      </c>
      <c r="AC86">
        <f t="shared" si="3"/>
        <v>0.10357798708395428</v>
      </c>
      <c r="AD86">
        <f t="shared" si="4"/>
        <v>11.666647817910851</v>
      </c>
      <c r="AE86">
        <f>'IDT-1'!D86</f>
        <v>0</v>
      </c>
      <c r="AF86" s="24"/>
      <c r="AG86">
        <f t="shared" si="5"/>
        <v>11.666647817910851</v>
      </c>
      <c r="AI86" s="34">
        <f>PXIL!L86</f>
        <v>0</v>
      </c>
      <c r="AJ86" s="34">
        <f>PXIL!R86</f>
        <v>0</v>
      </c>
      <c r="AK86" s="34">
        <f>RTM_IEX!L86</f>
        <v>0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5.0002258049948063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6.77</v>
      </c>
      <c r="AB87" s="75">
        <f>-STOA!R87</f>
        <v>0</v>
      </c>
      <c r="AC87">
        <f t="shared" si="3"/>
        <v>0.10357798708395428</v>
      </c>
      <c r="AD87">
        <f t="shared" si="4"/>
        <v>11.666647817910851</v>
      </c>
      <c r="AE87">
        <f>'IDT-1'!D87</f>
        <v>0</v>
      </c>
      <c r="AF87" s="24"/>
      <c r="AG87">
        <f t="shared" si="5"/>
        <v>11.666647817910851</v>
      </c>
      <c r="AI87" s="34">
        <f>PXIL!L87</f>
        <v>0</v>
      </c>
      <c r="AJ87" s="34">
        <f>PXIL!R87</f>
        <v>0</v>
      </c>
      <c r="AK87" s="34">
        <f>RTM_IEX!L87</f>
        <v>0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5.0002258049948063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6.77</v>
      </c>
      <c r="AB88" s="75">
        <f>-STOA!R88</f>
        <v>0</v>
      </c>
      <c r="AC88">
        <f t="shared" si="3"/>
        <v>0.10357798708395428</v>
      </c>
      <c r="AD88">
        <f t="shared" si="4"/>
        <v>11.666647817910851</v>
      </c>
      <c r="AE88">
        <f>'IDT-1'!D88</f>
        <v>0</v>
      </c>
      <c r="AF88" s="24"/>
      <c r="AG88">
        <f t="shared" si="5"/>
        <v>11.666647817910851</v>
      </c>
      <c r="AI88" s="34">
        <f>PXIL!L88</f>
        <v>0</v>
      </c>
      <c r="AJ88" s="34">
        <f>PXIL!R88</f>
        <v>0</v>
      </c>
      <c r="AK88" s="34">
        <f>RTM_IEX!L88</f>
        <v>0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5.0002258049948063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6.77</v>
      </c>
      <c r="AB89" s="75">
        <f>-STOA!R89</f>
        <v>0</v>
      </c>
      <c r="AC89">
        <f t="shared" si="3"/>
        <v>0.10357798708395428</v>
      </c>
      <c r="AD89">
        <f t="shared" si="4"/>
        <v>11.666647817910851</v>
      </c>
      <c r="AE89">
        <f>'IDT-1'!D89</f>
        <v>0</v>
      </c>
      <c r="AF89" s="24"/>
      <c r="AG89">
        <f t="shared" si="5"/>
        <v>11.666647817910851</v>
      </c>
      <c r="AI89" s="34">
        <f>PXIL!L89</f>
        <v>0</v>
      </c>
      <c r="AJ89" s="34">
        <f>PXIL!R89</f>
        <v>0</v>
      </c>
      <c r="AK89" s="34">
        <f>RTM_IEX!L89</f>
        <v>0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5.0002258049948063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6.77</v>
      </c>
      <c r="AB90" s="75">
        <f>-STOA!R90</f>
        <v>0</v>
      </c>
      <c r="AC90">
        <f t="shared" si="3"/>
        <v>0.10357798708395428</v>
      </c>
      <c r="AD90">
        <f t="shared" si="4"/>
        <v>11.666647817910851</v>
      </c>
      <c r="AE90">
        <f>'IDT-1'!D90</f>
        <v>0</v>
      </c>
      <c r="AF90" s="24"/>
      <c r="AG90">
        <f t="shared" si="5"/>
        <v>11.666647817910851</v>
      </c>
      <c r="AI90" s="34">
        <f>PXIL!L90</f>
        <v>0</v>
      </c>
      <c r="AJ90" s="34">
        <f>PXIL!R90</f>
        <v>0</v>
      </c>
      <c r="AK90" s="34">
        <f>RTM_IEX!L90</f>
        <v>0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5.0002258049948063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6.77</v>
      </c>
      <c r="AB91" s="75">
        <f>-STOA!R91</f>
        <v>0</v>
      </c>
      <c r="AC91">
        <f t="shared" si="3"/>
        <v>0.10357798708395428</v>
      </c>
      <c r="AD91">
        <f t="shared" si="4"/>
        <v>11.666647817910851</v>
      </c>
      <c r="AE91">
        <f>'IDT-1'!D91</f>
        <v>0</v>
      </c>
      <c r="AF91" s="24"/>
      <c r="AG91">
        <f t="shared" si="5"/>
        <v>11.666647817910851</v>
      </c>
      <c r="AI91" s="34">
        <f>PXIL!L91</f>
        <v>0</v>
      </c>
      <c r="AJ91" s="34">
        <f>PXIL!R91</f>
        <v>0</v>
      </c>
      <c r="AK91" s="34">
        <f>RTM_IEX!L91</f>
        <v>0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5.0002258049948063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6.77</v>
      </c>
      <c r="AB92" s="75">
        <f>-STOA!R92</f>
        <v>0</v>
      </c>
      <c r="AC92">
        <f t="shared" si="3"/>
        <v>0.10357798708395428</v>
      </c>
      <c r="AD92">
        <f t="shared" si="4"/>
        <v>11.666647817910851</v>
      </c>
      <c r="AE92">
        <f>'IDT-1'!D92</f>
        <v>0</v>
      </c>
      <c r="AF92" s="24"/>
      <c r="AG92">
        <f t="shared" si="5"/>
        <v>11.666647817910851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5.0002258049948063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6.77</v>
      </c>
      <c r="AB93" s="75">
        <f>-STOA!R93</f>
        <v>0</v>
      </c>
      <c r="AC93">
        <f t="shared" si="3"/>
        <v>0.10357798708395428</v>
      </c>
      <c r="AD93">
        <f t="shared" si="4"/>
        <v>11.666647817910851</v>
      </c>
      <c r="AE93">
        <f>'IDT-1'!D93</f>
        <v>0</v>
      </c>
      <c r="AF93" s="24"/>
      <c r="AG93">
        <f t="shared" si="5"/>
        <v>11.666647817910851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5.0002258049948063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6.77</v>
      </c>
      <c r="AB94" s="75">
        <f>-STOA!R94</f>
        <v>0</v>
      </c>
      <c r="AC94">
        <f t="shared" si="3"/>
        <v>0.10357798708395428</v>
      </c>
      <c r="AD94">
        <f t="shared" si="4"/>
        <v>11.666647817910851</v>
      </c>
      <c r="AE94">
        <f>'IDT-1'!D94</f>
        <v>0</v>
      </c>
      <c r="AF94" s="24"/>
      <c r="AG94">
        <f t="shared" si="5"/>
        <v>11.666647817910851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5.0002258049948063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6.77</v>
      </c>
      <c r="AB95" s="75">
        <f>-STOA!R95</f>
        <v>0</v>
      </c>
      <c r="AC95">
        <f t="shared" si="3"/>
        <v>0.10357798708395428</v>
      </c>
      <c r="AD95">
        <f t="shared" si="4"/>
        <v>11.666647817910851</v>
      </c>
      <c r="AE95">
        <f>'IDT-1'!D95</f>
        <v>0</v>
      </c>
      <c r="AF95" s="24"/>
      <c r="AG95">
        <f t="shared" si="5"/>
        <v>11.666647817910851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5.0002258049948063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6.77</v>
      </c>
      <c r="AB96" s="75">
        <f>-STOA!R96</f>
        <v>0</v>
      </c>
      <c r="AC96">
        <f t="shared" si="3"/>
        <v>0.10357798708395428</v>
      </c>
      <c r="AD96">
        <f t="shared" si="4"/>
        <v>11.666647817910851</v>
      </c>
      <c r="AE96">
        <f>'IDT-1'!D96</f>
        <v>0</v>
      </c>
      <c r="AF96" s="24"/>
      <c r="AG96">
        <f t="shared" si="5"/>
        <v>11.666647817910851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5.0002258049948063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6.77</v>
      </c>
      <c r="AB97" s="75">
        <f>-STOA!R97</f>
        <v>0</v>
      </c>
      <c r="AC97">
        <f t="shared" si="3"/>
        <v>0.10357798708395428</v>
      </c>
      <c r="AD97">
        <f t="shared" si="4"/>
        <v>11.666647817910851</v>
      </c>
      <c r="AE97">
        <f>'IDT-1'!D97</f>
        <v>0</v>
      </c>
      <c r="AF97" s="24"/>
      <c r="AG97">
        <f t="shared" si="5"/>
        <v>11.666647817910851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5.0002258049948063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6.77</v>
      </c>
      <c r="AB98" s="75">
        <f>-STOA!R98</f>
        <v>0</v>
      </c>
      <c r="AC98">
        <f t="shared" si="3"/>
        <v>0.10357798708395428</v>
      </c>
      <c r="AD98">
        <f t="shared" si="4"/>
        <v>11.666647817910851</v>
      </c>
      <c r="AE98">
        <f>'IDT-1'!D98</f>
        <v>0</v>
      </c>
      <c r="AF98" s="24"/>
      <c r="AG98">
        <f t="shared" si="5"/>
        <v>11.666647817910851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0.11818255823165896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0.20545249999999984</v>
      </c>
      <c r="AB99" s="75">
        <f t="shared" si="6"/>
        <v>0</v>
      </c>
      <c r="AC99">
        <f t="shared" si="6"/>
        <v>2.8479885124385968E-3</v>
      </c>
      <c r="AD99">
        <f t="shared" si="6"/>
        <v>0.32078706971922055</v>
      </c>
      <c r="AE99">
        <f t="shared" ref="AE99:AR99" si="7">SUM(AE3:AE98)/4000</f>
        <v>0</v>
      </c>
      <c r="AG99">
        <f t="shared" si="7"/>
        <v>0.32078706971922055</v>
      </c>
      <c r="AI99">
        <f t="shared" si="7"/>
        <v>0</v>
      </c>
      <c r="AJ99">
        <f t="shared" si="7"/>
        <v>0</v>
      </c>
      <c r="AK99">
        <f t="shared" si="7"/>
        <v>0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45229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17.698136000000002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0.15574359680000002</v>
      </c>
      <c r="AD3">
        <f>SUM(B3:AB3,AI3:AR3)-AC3</f>
        <v>17.542392403200001</v>
      </c>
      <c r="AE3">
        <v>0</v>
      </c>
      <c r="AF3" s="24"/>
      <c r="AG3">
        <f>SUM(AD3:AF3)</f>
        <v>17.542392403200001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17.097691000000001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0.15045968080000002</v>
      </c>
      <c r="AD4">
        <f t="shared" ref="AD4:AD67" si="1">SUM(B4:AB4,AI4:AR4)-AC4</f>
        <v>16.9472313192</v>
      </c>
      <c r="AE4">
        <v>0</v>
      </c>
      <c r="AF4" s="24"/>
      <c r="AG4">
        <f t="shared" ref="AG4:AG67" si="2">SUM(AD4:AF4)</f>
        <v>16.9472313192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14.764573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0.1299282424</v>
      </c>
      <c r="AD5">
        <f t="shared" si="1"/>
        <v>14.6346447576</v>
      </c>
      <c r="AE5">
        <v>0</v>
      </c>
      <c r="AF5" s="24"/>
      <c r="AG5">
        <f t="shared" si="2"/>
        <v>14.6346447576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12.928512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0.1137709056</v>
      </c>
      <c r="AD6">
        <f t="shared" si="1"/>
        <v>12.8147410944</v>
      </c>
      <c r="AE6">
        <v>0</v>
      </c>
      <c r="AF6" s="24"/>
      <c r="AG6">
        <f t="shared" si="2"/>
        <v>12.8147410944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11.976050000000001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0.10538924000000001</v>
      </c>
      <c r="AD7">
        <f t="shared" si="1"/>
        <v>11.870660760000002</v>
      </c>
      <c r="AE7">
        <v>0</v>
      </c>
      <c r="AF7" s="24"/>
      <c r="AG7">
        <f t="shared" si="2"/>
        <v>11.870660760000002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11.382042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0.10016196960000001</v>
      </c>
      <c r="AD8">
        <f t="shared" si="1"/>
        <v>11.2818800304</v>
      </c>
      <c r="AE8">
        <v>0</v>
      </c>
      <c r="AF8" s="24"/>
      <c r="AG8">
        <f t="shared" si="2"/>
        <v>11.2818800304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13.250973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0.1166085624</v>
      </c>
      <c r="AD9">
        <f t="shared" si="1"/>
        <v>13.1343644376</v>
      </c>
      <c r="AE9">
        <v>0</v>
      </c>
      <c r="AF9" s="24"/>
      <c r="AG9">
        <f t="shared" si="2"/>
        <v>13.1343644376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15.506645000000001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0.13645847600000002</v>
      </c>
      <c r="AD10">
        <f t="shared" si="1"/>
        <v>15.370186524000001</v>
      </c>
      <c r="AE10">
        <v>0</v>
      </c>
      <c r="AF10" s="24"/>
      <c r="AG10">
        <f t="shared" si="2"/>
        <v>15.370186524000001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13.398452000000001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0.11790637760000001</v>
      </c>
      <c r="AD11">
        <f t="shared" si="1"/>
        <v>13.2805456224</v>
      </c>
      <c r="AE11">
        <v>0</v>
      </c>
      <c r="AF11" s="24"/>
      <c r="AG11">
        <f t="shared" si="2"/>
        <v>13.2805456224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13.020783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0.1145828904</v>
      </c>
      <c r="AD12">
        <f t="shared" si="1"/>
        <v>12.9062001096</v>
      </c>
      <c r="AE12">
        <v>0</v>
      </c>
      <c r="AF12" s="24"/>
      <c r="AG12">
        <f t="shared" si="2"/>
        <v>12.9062001096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14.924146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0.13133248480000001</v>
      </c>
      <c r="AD13">
        <f t="shared" si="1"/>
        <v>14.792813515200001</v>
      </c>
      <c r="AE13">
        <v>0</v>
      </c>
      <c r="AF13" s="24"/>
      <c r="AG13">
        <f t="shared" si="2"/>
        <v>14.792813515200001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16.211067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0.14265738960000002</v>
      </c>
      <c r="AD14">
        <f t="shared" si="1"/>
        <v>16.0684096104</v>
      </c>
      <c r="AE14">
        <v>0</v>
      </c>
      <c r="AF14" s="24"/>
      <c r="AG14">
        <f t="shared" si="2"/>
        <v>16.0684096104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15.855052000000001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0.13952445760000001</v>
      </c>
      <c r="AD15">
        <f t="shared" si="1"/>
        <v>15.7155275424</v>
      </c>
      <c r="AE15">
        <v>0</v>
      </c>
      <c r="AF15" s="24"/>
      <c r="AG15">
        <f t="shared" si="2"/>
        <v>15.7155275424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18.402266000000001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0.16193994080000002</v>
      </c>
      <c r="AD16">
        <f t="shared" si="1"/>
        <v>18.240326059200001</v>
      </c>
      <c r="AE16">
        <v>0</v>
      </c>
      <c r="AF16" s="24"/>
      <c r="AG16">
        <f t="shared" si="2"/>
        <v>18.240326059200001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18.483612999999998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0.1626557944</v>
      </c>
      <c r="AD17">
        <f t="shared" si="1"/>
        <v>18.320957205599999</v>
      </c>
      <c r="AE17">
        <v>0</v>
      </c>
      <c r="AF17" s="24"/>
      <c r="AG17">
        <f t="shared" si="2"/>
        <v>18.320957205599999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17.933105999999999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0.15781133280000001</v>
      </c>
      <c r="AD18">
        <f t="shared" si="1"/>
        <v>17.775294667199997</v>
      </c>
      <c r="AE18">
        <v>0</v>
      </c>
      <c r="AF18" s="24"/>
      <c r="AG18">
        <f t="shared" si="2"/>
        <v>17.775294667199997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17.486965999999999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0.15388530080000001</v>
      </c>
      <c r="AD19">
        <f t="shared" si="1"/>
        <v>17.3330806992</v>
      </c>
      <c r="AE19">
        <v>0</v>
      </c>
      <c r="AF19" s="24"/>
      <c r="AG19">
        <f t="shared" si="2"/>
        <v>17.3330806992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19.336001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0.1701568088</v>
      </c>
      <c r="AD20">
        <f t="shared" si="1"/>
        <v>19.165844191199998</v>
      </c>
      <c r="AE20">
        <v>0</v>
      </c>
      <c r="AF20" s="24"/>
      <c r="AG20">
        <f t="shared" si="2"/>
        <v>19.165844191199998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19.336001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0.1701568088</v>
      </c>
      <c r="AD21">
        <f t="shared" si="1"/>
        <v>19.165844191199998</v>
      </c>
      <c r="AE21">
        <v>0</v>
      </c>
      <c r="AF21" s="24"/>
      <c r="AG21">
        <f t="shared" si="2"/>
        <v>19.165844191199998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19.336001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0.1701568088</v>
      </c>
      <c r="AD22">
        <f t="shared" si="1"/>
        <v>19.165844191199998</v>
      </c>
      <c r="AE22">
        <v>0</v>
      </c>
      <c r="AF22" s="24"/>
      <c r="AG22">
        <f t="shared" si="2"/>
        <v>19.165844191199998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19.336001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0.1701568088</v>
      </c>
      <c r="AD23">
        <f t="shared" si="1"/>
        <v>19.165844191199998</v>
      </c>
      <c r="AE23">
        <v>0</v>
      </c>
      <c r="AF23" s="24"/>
      <c r="AG23">
        <f t="shared" si="2"/>
        <v>19.165844191199998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19.336001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0.1701568088</v>
      </c>
      <c r="AD24">
        <f t="shared" si="1"/>
        <v>19.165844191199998</v>
      </c>
      <c r="AE24">
        <v>0</v>
      </c>
      <c r="AF24" s="24"/>
      <c r="AG24">
        <f t="shared" si="2"/>
        <v>19.165844191199998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19.336001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0.1701568088</v>
      </c>
      <c r="AD25">
        <f t="shared" si="1"/>
        <v>19.165844191199998</v>
      </c>
      <c r="AE25">
        <v>0</v>
      </c>
      <c r="AF25" s="24"/>
      <c r="AG25">
        <f t="shared" si="2"/>
        <v>19.165844191199998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19.336001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0.1701568088</v>
      </c>
      <c r="AD26">
        <f t="shared" si="1"/>
        <v>19.165844191199998</v>
      </c>
      <c r="AE26">
        <v>0</v>
      </c>
      <c r="AF26" s="24"/>
      <c r="AG26">
        <f t="shared" si="2"/>
        <v>19.165844191199998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19.336001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0.1701568088</v>
      </c>
      <c r="AD27">
        <f t="shared" si="1"/>
        <v>19.165844191199998</v>
      </c>
      <c r="AE27">
        <v>0</v>
      </c>
      <c r="AF27" s="24"/>
      <c r="AG27">
        <f t="shared" si="2"/>
        <v>19.165844191199998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19.336001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0.1701568088</v>
      </c>
      <c r="AD28">
        <f t="shared" si="1"/>
        <v>19.165844191199998</v>
      </c>
      <c r="AE28">
        <v>0</v>
      </c>
      <c r="AF28" s="24"/>
      <c r="AG28">
        <f t="shared" si="2"/>
        <v>19.165844191199998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19.336001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0.1701568088</v>
      </c>
      <c r="AD29">
        <f t="shared" si="1"/>
        <v>19.165844191199998</v>
      </c>
      <c r="AE29">
        <v>0</v>
      </c>
      <c r="AF29" s="24"/>
      <c r="AG29">
        <f t="shared" si="2"/>
        <v>19.165844191199998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19.336001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0.1701568088</v>
      </c>
      <c r="AD30">
        <f t="shared" si="1"/>
        <v>19.165844191199998</v>
      </c>
      <c r="AE30">
        <v>0</v>
      </c>
      <c r="AF30" s="24"/>
      <c r="AG30">
        <f t="shared" si="2"/>
        <v>19.165844191199998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19.336001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0.1701568088</v>
      </c>
      <c r="AD31">
        <f t="shared" si="1"/>
        <v>19.165844191199998</v>
      </c>
      <c r="AE31">
        <v>0</v>
      </c>
      <c r="AF31" s="24"/>
      <c r="AG31">
        <f t="shared" si="2"/>
        <v>19.165844191199998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19.336001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0.1701568088</v>
      </c>
      <c r="AD32">
        <f t="shared" si="1"/>
        <v>19.165844191199998</v>
      </c>
      <c r="AE32">
        <v>0</v>
      </c>
      <c r="AF32" s="24"/>
      <c r="AG32">
        <f t="shared" si="2"/>
        <v>19.165844191199998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19.336001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0.1701568088</v>
      </c>
      <c r="AD33">
        <f t="shared" si="1"/>
        <v>19.165844191199998</v>
      </c>
      <c r="AE33">
        <v>0</v>
      </c>
      <c r="AF33" s="24"/>
      <c r="AG33">
        <f t="shared" si="2"/>
        <v>19.165844191199998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19.336001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0.1701568088</v>
      </c>
      <c r="AD34">
        <f t="shared" si="1"/>
        <v>19.165844191199998</v>
      </c>
      <c r="AE34">
        <v>0</v>
      </c>
      <c r="AF34" s="24"/>
      <c r="AG34">
        <f t="shared" si="2"/>
        <v>19.165844191199998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19.336001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0.1701568088</v>
      </c>
      <c r="AD35">
        <f t="shared" si="1"/>
        <v>19.165844191199998</v>
      </c>
      <c r="AE35">
        <v>0</v>
      </c>
      <c r="AF35" s="24"/>
      <c r="AG35">
        <f t="shared" si="2"/>
        <v>19.165844191199998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19.336001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0.1701568088</v>
      </c>
      <c r="AD36">
        <f t="shared" si="1"/>
        <v>19.165844191199998</v>
      </c>
      <c r="AE36">
        <v>0</v>
      </c>
      <c r="AF36" s="24"/>
      <c r="AG36">
        <f t="shared" si="2"/>
        <v>19.165844191199998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19.336001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0.1701568088</v>
      </c>
      <c r="AD37">
        <f t="shared" si="1"/>
        <v>19.165844191199998</v>
      </c>
      <c r="AE37">
        <v>0</v>
      </c>
      <c r="AF37" s="24"/>
      <c r="AG37">
        <f t="shared" si="2"/>
        <v>19.165844191199998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19.336001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0.1701568088</v>
      </c>
      <c r="AD38">
        <f t="shared" si="1"/>
        <v>19.165844191199998</v>
      </c>
      <c r="AE38">
        <v>0</v>
      </c>
      <c r="AF38" s="24"/>
      <c r="AG38">
        <f t="shared" si="2"/>
        <v>19.165844191199998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19.336001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0.1701568088</v>
      </c>
      <c r="AD39">
        <f t="shared" si="1"/>
        <v>19.165844191199998</v>
      </c>
      <c r="AE39">
        <v>0</v>
      </c>
      <c r="AF39" s="24"/>
      <c r="AG39">
        <f t="shared" si="2"/>
        <v>19.165844191199998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19.336001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0.1701568088</v>
      </c>
      <c r="AD40">
        <f t="shared" si="1"/>
        <v>19.165844191199998</v>
      </c>
      <c r="AE40">
        <v>0</v>
      </c>
      <c r="AF40" s="24"/>
      <c r="AG40">
        <f t="shared" si="2"/>
        <v>19.165844191199998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19.336001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0.1701568088</v>
      </c>
      <c r="AD41">
        <f t="shared" si="1"/>
        <v>19.165844191199998</v>
      </c>
      <c r="AE41">
        <v>0</v>
      </c>
      <c r="AF41" s="24"/>
      <c r="AG41">
        <f t="shared" si="2"/>
        <v>19.165844191199998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19.336001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0.1701568088</v>
      </c>
      <c r="AD42">
        <f t="shared" si="1"/>
        <v>19.165844191199998</v>
      </c>
      <c r="AE42">
        <v>0</v>
      </c>
      <c r="AF42" s="24"/>
      <c r="AG42">
        <f t="shared" si="2"/>
        <v>19.165844191199998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19.336001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0.1701568088</v>
      </c>
      <c r="AD43">
        <f t="shared" si="1"/>
        <v>19.165844191199998</v>
      </c>
      <c r="AE43">
        <v>0</v>
      </c>
      <c r="AF43" s="24"/>
      <c r="AG43">
        <f t="shared" si="2"/>
        <v>19.165844191199998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19.336001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0.1701568088</v>
      </c>
      <c r="AD44">
        <f t="shared" si="1"/>
        <v>19.165844191199998</v>
      </c>
      <c r="AE44">
        <v>0</v>
      </c>
      <c r="AF44" s="24"/>
      <c r="AG44">
        <f t="shared" si="2"/>
        <v>19.165844191199998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19.336001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0.1701568088</v>
      </c>
      <c r="AD45">
        <f t="shared" si="1"/>
        <v>19.165844191199998</v>
      </c>
      <c r="AE45">
        <v>0</v>
      </c>
      <c r="AF45" s="24"/>
      <c r="AG45">
        <f t="shared" si="2"/>
        <v>19.165844191199998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19.336001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0.1701568088</v>
      </c>
      <c r="AD46">
        <f t="shared" si="1"/>
        <v>19.165844191199998</v>
      </c>
      <c r="AE46">
        <v>0</v>
      </c>
      <c r="AF46" s="24"/>
      <c r="AG46">
        <f t="shared" si="2"/>
        <v>19.165844191199998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19.336001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0.1701568088</v>
      </c>
      <c r="AD47">
        <f t="shared" si="1"/>
        <v>19.165844191199998</v>
      </c>
      <c r="AE47">
        <v>0</v>
      </c>
      <c r="AF47" s="24"/>
      <c r="AG47">
        <f t="shared" si="2"/>
        <v>19.165844191199998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19.336001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0.1701568088</v>
      </c>
      <c r="AD48">
        <f t="shared" si="1"/>
        <v>19.165844191199998</v>
      </c>
      <c r="AE48">
        <v>0</v>
      </c>
      <c r="AF48" s="24"/>
      <c r="AG48">
        <f t="shared" si="2"/>
        <v>19.165844191199998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19.336001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0.1701568088</v>
      </c>
      <c r="AD49">
        <f t="shared" si="1"/>
        <v>19.165844191199998</v>
      </c>
      <c r="AE49">
        <v>0</v>
      </c>
      <c r="AF49" s="24"/>
      <c r="AG49">
        <f t="shared" si="2"/>
        <v>19.165844191199998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19.336001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0.1701568088</v>
      </c>
      <c r="AD50">
        <f t="shared" si="1"/>
        <v>19.165844191199998</v>
      </c>
      <c r="AE50">
        <v>0</v>
      </c>
      <c r="AF50" s="24"/>
      <c r="AG50">
        <f t="shared" si="2"/>
        <v>19.165844191199998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19.336001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0.1701568088</v>
      </c>
      <c r="AD51">
        <f t="shared" si="1"/>
        <v>19.165844191199998</v>
      </c>
      <c r="AE51">
        <v>0</v>
      </c>
      <c r="AF51" s="24"/>
      <c r="AG51">
        <f t="shared" si="2"/>
        <v>19.165844191199998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19.336001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0.1701568088</v>
      </c>
      <c r="AD52">
        <f t="shared" si="1"/>
        <v>19.165844191199998</v>
      </c>
      <c r="AE52">
        <v>0</v>
      </c>
      <c r="AF52" s="24"/>
      <c r="AG52">
        <f t="shared" si="2"/>
        <v>19.165844191199998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19.336001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0.1701568088</v>
      </c>
      <c r="AD53">
        <f t="shared" si="1"/>
        <v>19.165844191199998</v>
      </c>
      <c r="AE53">
        <v>0</v>
      </c>
      <c r="AF53" s="24"/>
      <c r="AG53">
        <f t="shared" si="2"/>
        <v>19.165844191199998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19.336001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0.1701568088</v>
      </c>
      <c r="AD54">
        <f t="shared" si="1"/>
        <v>19.165844191199998</v>
      </c>
      <c r="AE54">
        <v>0</v>
      </c>
      <c r="AF54" s="24"/>
      <c r="AG54">
        <f t="shared" si="2"/>
        <v>19.165844191199998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19.336001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0.1701568088</v>
      </c>
      <c r="AD55">
        <f t="shared" si="1"/>
        <v>19.165844191199998</v>
      </c>
      <c r="AE55">
        <v>0</v>
      </c>
      <c r="AF55" s="24"/>
      <c r="AG55">
        <f t="shared" si="2"/>
        <v>19.165844191199998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19.336001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0.1701568088</v>
      </c>
      <c r="AD56">
        <f t="shared" si="1"/>
        <v>19.165844191199998</v>
      </c>
      <c r="AE56">
        <v>0</v>
      </c>
      <c r="AF56" s="24"/>
      <c r="AG56">
        <f t="shared" si="2"/>
        <v>19.165844191199998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19.336001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0.1701568088</v>
      </c>
      <c r="AD57">
        <f t="shared" si="1"/>
        <v>19.165844191199998</v>
      </c>
      <c r="AE57">
        <v>0</v>
      </c>
      <c r="AF57" s="24"/>
      <c r="AG57">
        <f t="shared" si="2"/>
        <v>19.165844191199998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19.336001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0.1701568088</v>
      </c>
      <c r="AD58">
        <f t="shared" si="1"/>
        <v>19.165844191199998</v>
      </c>
      <c r="AE58">
        <v>0</v>
      </c>
      <c r="AF58" s="24"/>
      <c r="AG58">
        <f t="shared" si="2"/>
        <v>19.165844191199998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19.336001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0.1701568088</v>
      </c>
      <c r="AD59">
        <f t="shared" si="1"/>
        <v>19.165844191199998</v>
      </c>
      <c r="AE59">
        <v>0</v>
      </c>
      <c r="AF59" s="24"/>
      <c r="AG59">
        <f t="shared" si="2"/>
        <v>19.165844191199998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19.336001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0.1701568088</v>
      </c>
      <c r="AD60">
        <f t="shared" si="1"/>
        <v>19.165844191199998</v>
      </c>
      <c r="AE60">
        <v>0</v>
      </c>
      <c r="AF60" s="24"/>
      <c r="AG60">
        <f t="shared" si="2"/>
        <v>19.165844191199998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19.336001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0.1701568088</v>
      </c>
      <c r="AD61">
        <f t="shared" si="1"/>
        <v>19.165844191199998</v>
      </c>
      <c r="AE61">
        <v>0</v>
      </c>
      <c r="AF61" s="24"/>
      <c r="AG61">
        <f t="shared" si="2"/>
        <v>19.165844191199998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19.336001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0.1701568088</v>
      </c>
      <c r="AD62">
        <f t="shared" si="1"/>
        <v>19.165844191199998</v>
      </c>
      <c r="AE62">
        <v>0</v>
      </c>
      <c r="AF62" s="24"/>
      <c r="AG62">
        <f t="shared" si="2"/>
        <v>19.165844191199998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19.336001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0.1701568088</v>
      </c>
      <c r="AD63">
        <f t="shared" si="1"/>
        <v>19.165844191199998</v>
      </c>
      <c r="AE63">
        <v>0</v>
      </c>
      <c r="AF63" s="24"/>
      <c r="AG63">
        <f t="shared" si="2"/>
        <v>19.165844191199998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19.336001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0.1701568088</v>
      </c>
      <c r="AD64">
        <f t="shared" si="1"/>
        <v>19.165844191199998</v>
      </c>
      <c r="AE64">
        <v>0</v>
      </c>
      <c r="AF64" s="24"/>
      <c r="AG64">
        <f t="shared" si="2"/>
        <v>19.165844191199998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19.336001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0.1701568088</v>
      </c>
      <c r="AD65">
        <f t="shared" si="1"/>
        <v>19.165844191199998</v>
      </c>
      <c r="AE65">
        <v>0</v>
      </c>
      <c r="AF65" s="24"/>
      <c r="AG65">
        <f t="shared" si="2"/>
        <v>19.165844191199998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19.336001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0.1701568088</v>
      </c>
      <c r="AD66">
        <f t="shared" si="1"/>
        <v>19.165844191199998</v>
      </c>
      <c r="AE66">
        <v>0</v>
      </c>
      <c r="AF66" s="24"/>
      <c r="AG66">
        <f t="shared" si="2"/>
        <v>19.165844191199998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0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19.336001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0.1701568088</v>
      </c>
      <c r="AD67">
        <f t="shared" si="1"/>
        <v>19.165844191199998</v>
      </c>
      <c r="AE67">
        <v>0</v>
      </c>
      <c r="AF67" s="24"/>
      <c r="AG67">
        <f t="shared" si="2"/>
        <v>19.165844191199998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0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19.336001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0.1701568088</v>
      </c>
      <c r="AD68">
        <f t="shared" ref="AD68:AD98" si="4">SUM(B68:AB68,AI68:AR68)-AC68</f>
        <v>19.165844191199998</v>
      </c>
      <c r="AE68">
        <v>0</v>
      </c>
      <c r="AF68" s="24"/>
      <c r="AG68">
        <f t="shared" ref="AG68:AG98" si="5">SUM(AD68:AF68)</f>
        <v>19.165844191199998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0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19.336001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0.1701568088</v>
      </c>
      <c r="AD69">
        <f t="shared" si="4"/>
        <v>19.165844191199998</v>
      </c>
      <c r="AE69">
        <v>0</v>
      </c>
      <c r="AF69" s="24"/>
      <c r="AG69">
        <f t="shared" si="5"/>
        <v>19.165844191199998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19.336001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0.1701568088</v>
      </c>
      <c r="AD70">
        <f t="shared" si="4"/>
        <v>19.165844191199998</v>
      </c>
      <c r="AE70">
        <v>0</v>
      </c>
      <c r="AF70" s="24"/>
      <c r="AG70">
        <f t="shared" si="5"/>
        <v>19.165844191199998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19.336001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0.1701568088</v>
      </c>
      <c r="AD71">
        <f t="shared" si="4"/>
        <v>19.165844191199998</v>
      </c>
      <c r="AE71">
        <v>0</v>
      </c>
      <c r="AF71" s="24"/>
      <c r="AG71">
        <f t="shared" si="5"/>
        <v>19.165844191199998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19.336001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0.1701568088</v>
      </c>
      <c r="AD72">
        <f t="shared" si="4"/>
        <v>19.165844191199998</v>
      </c>
      <c r="AE72">
        <v>0</v>
      </c>
      <c r="AF72" s="24"/>
      <c r="AG72">
        <f t="shared" si="5"/>
        <v>19.165844191199998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19.336001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0.1701568088</v>
      </c>
      <c r="AD73">
        <f t="shared" si="4"/>
        <v>19.165844191199998</v>
      </c>
      <c r="AE73">
        <v>0</v>
      </c>
      <c r="AF73" s="24"/>
      <c r="AG73">
        <f t="shared" si="5"/>
        <v>19.165844191199998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19.336001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0.1701568088</v>
      </c>
      <c r="AD74">
        <f t="shared" si="4"/>
        <v>19.165844191199998</v>
      </c>
      <c r="AE74">
        <v>0</v>
      </c>
      <c r="AF74" s="24"/>
      <c r="AG74">
        <f t="shared" si="5"/>
        <v>19.165844191199998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19.336001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0.1701568088</v>
      </c>
      <c r="AD75">
        <f t="shared" si="4"/>
        <v>19.165844191199998</v>
      </c>
      <c r="AE75">
        <v>0</v>
      </c>
      <c r="AF75" s="24"/>
      <c r="AG75">
        <f t="shared" si="5"/>
        <v>19.165844191199998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19.336001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0.1701568088</v>
      </c>
      <c r="AD76">
        <f t="shared" si="4"/>
        <v>19.165844191199998</v>
      </c>
      <c r="AE76">
        <v>0</v>
      </c>
      <c r="AF76" s="24"/>
      <c r="AG76">
        <f t="shared" si="5"/>
        <v>19.165844191199998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19.336001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0.1701568088</v>
      </c>
      <c r="AD77">
        <f t="shared" si="4"/>
        <v>19.165844191199998</v>
      </c>
      <c r="AE77">
        <v>0</v>
      </c>
      <c r="AF77" s="24"/>
      <c r="AG77">
        <f t="shared" si="5"/>
        <v>19.165844191199998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19.336001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0.1701568088</v>
      </c>
      <c r="AD78">
        <f t="shared" si="4"/>
        <v>19.165844191199998</v>
      </c>
      <c r="AE78">
        <v>0</v>
      </c>
      <c r="AF78" s="24"/>
      <c r="AG78">
        <f t="shared" si="5"/>
        <v>19.165844191199998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19.336001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0.1701568088</v>
      </c>
      <c r="AD79">
        <f t="shared" si="4"/>
        <v>19.165844191199998</v>
      </c>
      <c r="AE79">
        <v>0</v>
      </c>
      <c r="AF79" s="24"/>
      <c r="AG79">
        <f t="shared" si="5"/>
        <v>19.165844191199998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19.336001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0.1701568088</v>
      </c>
      <c r="AD80">
        <f t="shared" si="4"/>
        <v>19.165844191199998</v>
      </c>
      <c r="AE80">
        <v>0</v>
      </c>
      <c r="AF80" s="24"/>
      <c r="AG80">
        <f t="shared" si="5"/>
        <v>19.165844191199998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19.336001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0.1701568088</v>
      </c>
      <c r="AD81">
        <f t="shared" si="4"/>
        <v>19.165844191199998</v>
      </c>
      <c r="AE81">
        <v>0</v>
      </c>
      <c r="AF81" s="24"/>
      <c r="AG81">
        <f t="shared" si="5"/>
        <v>19.165844191199998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19.336001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0.1701568088</v>
      </c>
      <c r="AD82">
        <f t="shared" si="4"/>
        <v>19.165844191199998</v>
      </c>
      <c r="AE82">
        <v>0</v>
      </c>
      <c r="AF82" s="24"/>
      <c r="AG82">
        <f t="shared" si="5"/>
        <v>19.165844191199998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19.336001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0.1701568088</v>
      </c>
      <c r="AD83">
        <f t="shared" si="4"/>
        <v>19.165844191199998</v>
      </c>
      <c r="AE83">
        <v>0</v>
      </c>
      <c r="AF83" s="24"/>
      <c r="AG83">
        <f t="shared" si="5"/>
        <v>19.165844191199998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19.336001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0.1701568088</v>
      </c>
      <c r="AD84">
        <f t="shared" si="4"/>
        <v>19.165844191199998</v>
      </c>
      <c r="AE84">
        <v>0</v>
      </c>
      <c r="AF84" s="24"/>
      <c r="AG84">
        <f t="shared" si="5"/>
        <v>19.165844191199998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19.336001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0.1701568088</v>
      </c>
      <c r="AD85">
        <f t="shared" si="4"/>
        <v>19.165844191199998</v>
      </c>
      <c r="AE85">
        <v>0</v>
      </c>
      <c r="AF85" s="24"/>
      <c r="AG85">
        <f t="shared" si="5"/>
        <v>19.165844191199998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19.336001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0.1701568088</v>
      </c>
      <c r="AD86">
        <f t="shared" si="4"/>
        <v>19.165844191199998</v>
      </c>
      <c r="AE86">
        <v>0</v>
      </c>
      <c r="AF86" s="24"/>
      <c r="AG86">
        <f t="shared" si="5"/>
        <v>19.165844191199998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19.336001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0.1701568088</v>
      </c>
      <c r="AD87">
        <f t="shared" si="4"/>
        <v>19.165844191199998</v>
      </c>
      <c r="AE87">
        <v>0</v>
      </c>
      <c r="AF87" s="24"/>
      <c r="AG87">
        <f t="shared" si="5"/>
        <v>19.165844191199998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19.336001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0.1701568088</v>
      </c>
      <c r="AD88">
        <f t="shared" si="4"/>
        <v>19.165844191199998</v>
      </c>
      <c r="AE88">
        <v>0</v>
      </c>
      <c r="AF88" s="24"/>
      <c r="AG88">
        <f t="shared" si="5"/>
        <v>19.165844191199998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19.336001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0.1701568088</v>
      </c>
      <c r="AD89">
        <f t="shared" si="4"/>
        <v>19.165844191199998</v>
      </c>
      <c r="AE89">
        <v>0</v>
      </c>
      <c r="AF89" s="24"/>
      <c r="AG89">
        <f t="shared" si="5"/>
        <v>19.165844191199998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19.336001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0.1701568088</v>
      </c>
      <c r="AD90">
        <f t="shared" si="4"/>
        <v>19.165844191199998</v>
      </c>
      <c r="AE90">
        <v>0</v>
      </c>
      <c r="AF90" s="24"/>
      <c r="AG90">
        <f t="shared" si="5"/>
        <v>19.165844191199998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19.336001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0.1701568088</v>
      </c>
      <c r="AD91">
        <f t="shared" si="4"/>
        <v>19.165844191199998</v>
      </c>
      <c r="AE91">
        <v>0</v>
      </c>
      <c r="AF91" s="24"/>
      <c r="AG91">
        <f t="shared" si="5"/>
        <v>19.165844191199998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19.336001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0.1701568088</v>
      </c>
      <c r="AD92">
        <f t="shared" si="4"/>
        <v>19.165844191199998</v>
      </c>
      <c r="AE92">
        <v>0</v>
      </c>
      <c r="AF92" s="24"/>
      <c r="AG92">
        <f t="shared" si="5"/>
        <v>19.165844191199998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19.336001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0.1701568088</v>
      </c>
      <c r="AD93">
        <f t="shared" si="4"/>
        <v>19.165844191199998</v>
      </c>
      <c r="AE93">
        <v>0</v>
      </c>
      <c r="AF93" s="24"/>
      <c r="AG93">
        <f t="shared" si="5"/>
        <v>19.165844191199998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19.336001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0.1701568088</v>
      </c>
      <c r="AD94">
        <f t="shared" si="4"/>
        <v>19.165844191199998</v>
      </c>
      <c r="AE94">
        <v>0</v>
      </c>
      <c r="AF94" s="24"/>
      <c r="AG94">
        <f t="shared" si="5"/>
        <v>19.165844191199998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19.336001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0.1701568088</v>
      </c>
      <c r="AD95">
        <f t="shared" si="4"/>
        <v>19.165844191199998</v>
      </c>
      <c r="AE95">
        <v>0</v>
      </c>
      <c r="AF95" s="24"/>
      <c r="AG95">
        <f t="shared" si="5"/>
        <v>19.165844191199998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19.336001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0.1701568088</v>
      </c>
      <c r="AD96">
        <f t="shared" si="4"/>
        <v>19.165844191199998</v>
      </c>
      <c r="AE96">
        <v>0</v>
      </c>
      <c r="AF96" s="24"/>
      <c r="AG96">
        <f t="shared" si="5"/>
        <v>19.165844191199998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19.336001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0.1701568088</v>
      </c>
      <c r="AD97">
        <f t="shared" si="4"/>
        <v>19.165844191199998</v>
      </c>
      <c r="AE97">
        <v>0</v>
      </c>
      <c r="AF97" s="24"/>
      <c r="AG97">
        <f t="shared" si="5"/>
        <v>19.165844191199998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19.336001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0.1701568088</v>
      </c>
      <c r="AD98">
        <f t="shared" si="4"/>
        <v>19.165844191199998</v>
      </c>
      <c r="AE98">
        <v>0</v>
      </c>
      <c r="AF98" s="24"/>
      <c r="AG98">
        <f t="shared" si="5"/>
        <v>19.165844191199998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0.44696603799999907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3.9333011343999974E-3</v>
      </c>
      <c r="AD99">
        <f t="shared" si="6"/>
        <v>0.44303273686559991</v>
      </c>
      <c r="AE99">
        <f t="shared" ref="AE99:AR99" si="8">SUM(AE3:AE98)/4000</f>
        <v>0</v>
      </c>
      <c r="AG99">
        <f t="shared" si="8"/>
        <v>0.44303273686559991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45229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'[1]30'!B5</f>
        <v>265</v>
      </c>
      <c r="C3" s="16">
        <f>'[1]30'!C5</f>
        <v>0</v>
      </c>
      <c r="D3" s="16">
        <f>'[1]30'!D5</f>
        <v>65</v>
      </c>
      <c r="E3" s="16">
        <f>'[1]30'!E5</f>
        <v>0</v>
      </c>
      <c r="F3" s="15">
        <f>SUM(B3:E3)</f>
        <v>330</v>
      </c>
      <c r="G3" s="15">
        <f>'[1]30'!H5</f>
        <v>0</v>
      </c>
      <c r="H3" s="16">
        <f>'[1]30'!I5</f>
        <v>0</v>
      </c>
      <c r="I3" s="16">
        <f>'[1]30'!J5</f>
        <v>0</v>
      </c>
      <c r="J3" s="16">
        <f>'[1]30'!K5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'[1]30'!B6</f>
        <v>265</v>
      </c>
      <c r="C4" s="16">
        <f>'[1]30'!C6</f>
        <v>0</v>
      </c>
      <c r="D4" s="16">
        <f>'[1]30'!D6</f>
        <v>65</v>
      </c>
      <c r="E4" s="16">
        <f>'[1]30'!E6</f>
        <v>0</v>
      </c>
      <c r="F4" s="15">
        <f>SUM(B4:E4)</f>
        <v>330</v>
      </c>
      <c r="G4" s="15">
        <f>'[1]30'!H6</f>
        <v>0</v>
      </c>
      <c r="H4" s="16">
        <f>'[1]30'!I6</f>
        <v>0</v>
      </c>
      <c r="I4" s="16">
        <f>'[1]30'!J6</f>
        <v>0</v>
      </c>
      <c r="J4" s="16">
        <f>'[1]30'!K6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'[1]30'!B7</f>
        <v>265</v>
      </c>
      <c r="C5" s="16">
        <f>'[1]30'!C7</f>
        <v>0</v>
      </c>
      <c r="D5" s="16">
        <f>'[1]30'!D7</f>
        <v>65</v>
      </c>
      <c r="E5" s="16">
        <f>'[1]30'!E7</f>
        <v>0</v>
      </c>
      <c r="F5" s="15">
        <f t="shared" ref="F5:F68" si="6">SUM(B5:E5)</f>
        <v>330</v>
      </c>
      <c r="G5" s="15">
        <f>'[1]30'!H7</f>
        <v>0</v>
      </c>
      <c r="H5" s="16">
        <f>'[1]30'!I7</f>
        <v>0</v>
      </c>
      <c r="I5" s="16">
        <f>'[1]30'!J7</f>
        <v>0</v>
      </c>
      <c r="J5" s="16">
        <f>'[1]30'!K7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'[1]30'!B8</f>
        <v>265</v>
      </c>
      <c r="C6" s="16">
        <f>'[1]30'!C8</f>
        <v>0</v>
      </c>
      <c r="D6" s="16">
        <f>'[1]30'!D8</f>
        <v>65</v>
      </c>
      <c r="E6" s="16">
        <f>'[1]30'!E8</f>
        <v>0</v>
      </c>
      <c r="F6" s="15">
        <f t="shared" si="6"/>
        <v>330</v>
      </c>
      <c r="G6" s="15">
        <f>'[1]30'!H8</f>
        <v>0</v>
      </c>
      <c r="H6" s="16">
        <f>'[1]30'!I8</f>
        <v>0</v>
      </c>
      <c r="I6" s="16">
        <f>'[1]30'!J8</f>
        <v>0</v>
      </c>
      <c r="J6" s="16">
        <f>'[1]30'!K8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'[1]30'!B9</f>
        <v>265</v>
      </c>
      <c r="C7" s="16">
        <f>'[1]30'!C9</f>
        <v>0</v>
      </c>
      <c r="D7" s="16">
        <f>'[1]30'!D9</f>
        <v>65</v>
      </c>
      <c r="E7" s="16">
        <f>'[1]30'!E9</f>
        <v>0</v>
      </c>
      <c r="F7" s="15">
        <f t="shared" si="6"/>
        <v>330</v>
      </c>
      <c r="G7" s="15">
        <f>'[1]30'!H9</f>
        <v>0</v>
      </c>
      <c r="H7" s="16">
        <f>'[1]30'!I9</f>
        <v>0</v>
      </c>
      <c r="I7" s="16">
        <f>'[1]30'!J9</f>
        <v>0</v>
      </c>
      <c r="J7" s="16">
        <f>'[1]30'!K9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'[1]30'!B10</f>
        <v>265</v>
      </c>
      <c r="C8" s="16">
        <f>'[1]30'!C10</f>
        <v>0</v>
      </c>
      <c r="D8" s="16">
        <f>'[1]30'!D10</f>
        <v>65</v>
      </c>
      <c r="E8" s="16">
        <f>'[1]30'!E10</f>
        <v>0</v>
      </c>
      <c r="F8" s="15">
        <f t="shared" si="6"/>
        <v>330</v>
      </c>
      <c r="G8" s="15">
        <f>'[1]30'!H10</f>
        <v>0</v>
      </c>
      <c r="H8" s="16">
        <f>'[1]30'!I10</f>
        <v>0</v>
      </c>
      <c r="I8" s="16">
        <f>'[1]30'!J10</f>
        <v>0</v>
      </c>
      <c r="J8" s="16">
        <f>'[1]30'!K10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'[1]30'!B11</f>
        <v>265</v>
      </c>
      <c r="C9" s="16">
        <f>'[1]30'!C11</f>
        <v>0</v>
      </c>
      <c r="D9" s="16">
        <f>'[1]30'!D11</f>
        <v>65</v>
      </c>
      <c r="E9" s="16">
        <f>'[1]30'!E11</f>
        <v>0</v>
      </c>
      <c r="F9" s="15">
        <f t="shared" si="6"/>
        <v>330</v>
      </c>
      <c r="G9" s="15">
        <f>'[1]30'!H11</f>
        <v>0</v>
      </c>
      <c r="H9" s="16">
        <f>'[1]30'!I11</f>
        <v>0</v>
      </c>
      <c r="I9" s="16">
        <f>'[1]30'!J11</f>
        <v>0</v>
      </c>
      <c r="J9" s="16">
        <f>'[1]30'!K11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'[1]30'!B12</f>
        <v>265</v>
      </c>
      <c r="C10" s="16">
        <f>'[1]30'!C12</f>
        <v>0</v>
      </c>
      <c r="D10" s="16">
        <f>'[1]30'!D12</f>
        <v>65</v>
      </c>
      <c r="E10" s="16">
        <f>'[1]30'!E12</f>
        <v>0</v>
      </c>
      <c r="F10" s="15">
        <f t="shared" si="6"/>
        <v>330</v>
      </c>
      <c r="G10" s="15">
        <f>'[1]30'!H12</f>
        <v>0</v>
      </c>
      <c r="H10" s="16">
        <f>'[1]30'!I12</f>
        <v>0</v>
      </c>
      <c r="I10" s="16">
        <f>'[1]30'!J12</f>
        <v>0</v>
      </c>
      <c r="J10" s="16">
        <f>'[1]30'!K12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'[1]30'!B13</f>
        <v>265</v>
      </c>
      <c r="C11" s="16">
        <f>'[1]30'!C13</f>
        <v>0</v>
      </c>
      <c r="D11" s="16">
        <f>'[1]30'!D13</f>
        <v>65</v>
      </c>
      <c r="E11" s="16">
        <f>'[1]30'!E13</f>
        <v>0</v>
      </c>
      <c r="F11" s="15">
        <f t="shared" si="6"/>
        <v>330</v>
      </c>
      <c r="G11" s="15">
        <f>'[1]30'!H13</f>
        <v>0</v>
      </c>
      <c r="H11" s="16">
        <f>'[1]30'!I13</f>
        <v>0</v>
      </c>
      <c r="I11" s="16">
        <f>'[1]30'!J13</f>
        <v>0</v>
      </c>
      <c r="J11" s="16">
        <f>'[1]30'!K13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'[1]30'!B14</f>
        <v>265</v>
      </c>
      <c r="C12" s="16">
        <f>'[1]30'!C14</f>
        <v>0</v>
      </c>
      <c r="D12" s="16">
        <f>'[1]30'!D14</f>
        <v>65</v>
      </c>
      <c r="E12" s="16">
        <f>'[1]30'!E14</f>
        <v>0</v>
      </c>
      <c r="F12" s="15">
        <f t="shared" si="6"/>
        <v>330</v>
      </c>
      <c r="G12" s="15">
        <f>'[1]30'!H14</f>
        <v>0</v>
      </c>
      <c r="H12" s="16">
        <f>'[1]30'!I14</f>
        <v>0</v>
      </c>
      <c r="I12" s="16">
        <f>'[1]30'!J14</f>
        <v>0</v>
      </c>
      <c r="J12" s="16">
        <f>'[1]30'!K14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'[1]30'!B15</f>
        <v>265</v>
      </c>
      <c r="C13" s="16">
        <f>'[1]30'!C15</f>
        <v>0</v>
      </c>
      <c r="D13" s="16">
        <f>'[1]30'!D15</f>
        <v>65</v>
      </c>
      <c r="E13" s="16">
        <f>'[1]30'!E15</f>
        <v>0</v>
      </c>
      <c r="F13" s="15">
        <f t="shared" si="6"/>
        <v>330</v>
      </c>
      <c r="G13" s="15">
        <f>'[1]30'!H15</f>
        <v>0</v>
      </c>
      <c r="H13" s="16">
        <f>'[1]30'!I15</f>
        <v>0</v>
      </c>
      <c r="I13" s="16">
        <f>'[1]30'!J15</f>
        <v>0</v>
      </c>
      <c r="J13" s="16">
        <f>'[1]30'!K15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'[1]30'!B16</f>
        <v>265</v>
      </c>
      <c r="C14" s="16">
        <f>'[1]30'!C16</f>
        <v>0</v>
      </c>
      <c r="D14" s="16">
        <f>'[1]30'!D16</f>
        <v>65</v>
      </c>
      <c r="E14" s="16">
        <f>'[1]30'!E16</f>
        <v>0</v>
      </c>
      <c r="F14" s="15">
        <f t="shared" si="6"/>
        <v>330</v>
      </c>
      <c r="G14" s="15">
        <f>'[1]30'!H16</f>
        <v>0</v>
      </c>
      <c r="H14" s="16">
        <f>'[1]30'!I16</f>
        <v>0</v>
      </c>
      <c r="I14" s="16">
        <f>'[1]30'!J16</f>
        <v>0</v>
      </c>
      <c r="J14" s="16">
        <f>'[1]30'!K16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'[1]30'!B17</f>
        <v>265</v>
      </c>
      <c r="C15" s="16">
        <f>'[1]30'!C17</f>
        <v>0</v>
      </c>
      <c r="D15" s="16">
        <f>'[1]30'!D17</f>
        <v>65</v>
      </c>
      <c r="E15" s="16">
        <f>'[1]30'!E17</f>
        <v>0</v>
      </c>
      <c r="F15" s="15">
        <f t="shared" si="6"/>
        <v>330</v>
      </c>
      <c r="G15" s="15">
        <f>'[1]30'!H17</f>
        <v>0</v>
      </c>
      <c r="H15" s="16">
        <f>'[1]30'!I17</f>
        <v>0</v>
      </c>
      <c r="I15" s="16">
        <f>'[1]30'!J17</f>
        <v>0</v>
      </c>
      <c r="J15" s="16">
        <f>'[1]30'!K17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'[1]30'!B18</f>
        <v>265</v>
      </c>
      <c r="C16" s="16">
        <f>'[1]30'!C18</f>
        <v>0</v>
      </c>
      <c r="D16" s="16">
        <f>'[1]30'!D18</f>
        <v>65</v>
      </c>
      <c r="E16" s="16">
        <f>'[1]30'!E18</f>
        <v>0</v>
      </c>
      <c r="F16" s="15">
        <f t="shared" si="6"/>
        <v>330</v>
      </c>
      <c r="G16" s="15">
        <f>'[1]30'!H18</f>
        <v>0</v>
      </c>
      <c r="H16" s="16">
        <f>'[1]30'!I18</f>
        <v>0</v>
      </c>
      <c r="I16" s="16">
        <f>'[1]30'!J18</f>
        <v>0</v>
      </c>
      <c r="J16" s="16">
        <f>'[1]30'!K18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'[1]30'!B19</f>
        <v>265</v>
      </c>
      <c r="C17" s="16">
        <f>'[1]30'!C19</f>
        <v>0</v>
      </c>
      <c r="D17" s="16">
        <f>'[1]30'!D19</f>
        <v>65</v>
      </c>
      <c r="E17" s="16">
        <f>'[1]30'!E19</f>
        <v>0</v>
      </c>
      <c r="F17" s="15">
        <f t="shared" si="6"/>
        <v>330</v>
      </c>
      <c r="G17" s="15">
        <f>'[1]30'!H19</f>
        <v>0</v>
      </c>
      <c r="H17" s="16">
        <f>'[1]30'!I19</f>
        <v>0</v>
      </c>
      <c r="I17" s="16">
        <f>'[1]30'!J19</f>
        <v>0</v>
      </c>
      <c r="J17" s="16">
        <f>'[1]30'!K19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'[1]30'!B20</f>
        <v>265</v>
      </c>
      <c r="C18" s="16">
        <f>'[1]30'!C20</f>
        <v>0</v>
      </c>
      <c r="D18" s="16">
        <f>'[1]30'!D20</f>
        <v>65</v>
      </c>
      <c r="E18" s="16">
        <f>'[1]30'!E20</f>
        <v>0</v>
      </c>
      <c r="F18" s="15">
        <f t="shared" si="6"/>
        <v>330</v>
      </c>
      <c r="G18" s="15">
        <f>'[1]30'!H20</f>
        <v>0</v>
      </c>
      <c r="H18" s="16">
        <f>'[1]30'!I20</f>
        <v>0</v>
      </c>
      <c r="I18" s="16">
        <f>'[1]30'!J20</f>
        <v>0</v>
      </c>
      <c r="J18" s="16">
        <f>'[1]30'!K20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'[1]30'!B21</f>
        <v>265</v>
      </c>
      <c r="C19" s="16">
        <f>'[1]30'!C21</f>
        <v>0</v>
      </c>
      <c r="D19" s="16">
        <f>'[1]30'!D21</f>
        <v>65</v>
      </c>
      <c r="E19" s="16">
        <f>'[1]30'!E21</f>
        <v>0</v>
      </c>
      <c r="F19" s="15">
        <f t="shared" si="6"/>
        <v>330</v>
      </c>
      <c r="G19" s="15">
        <f>'[1]30'!H21</f>
        <v>0</v>
      </c>
      <c r="H19" s="16">
        <f>'[1]30'!I21</f>
        <v>0</v>
      </c>
      <c r="I19" s="16">
        <f>'[1]30'!J21</f>
        <v>0</v>
      </c>
      <c r="J19" s="16">
        <f>'[1]30'!K21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'[1]30'!B22</f>
        <v>265</v>
      </c>
      <c r="C20" s="16">
        <f>'[1]30'!C22</f>
        <v>0</v>
      </c>
      <c r="D20" s="16">
        <f>'[1]30'!D22</f>
        <v>65</v>
      </c>
      <c r="E20" s="16">
        <f>'[1]30'!E22</f>
        <v>0</v>
      </c>
      <c r="F20" s="15">
        <f t="shared" si="6"/>
        <v>330</v>
      </c>
      <c r="G20" s="15">
        <f>'[1]30'!H22</f>
        <v>0</v>
      </c>
      <c r="H20" s="16">
        <f>'[1]30'!I22</f>
        <v>0</v>
      </c>
      <c r="I20" s="16">
        <f>'[1]30'!J22</f>
        <v>0</v>
      </c>
      <c r="J20" s="16">
        <f>'[1]30'!K22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'[1]30'!B23</f>
        <v>265</v>
      </c>
      <c r="C21" s="16">
        <f>'[1]30'!C23</f>
        <v>0</v>
      </c>
      <c r="D21" s="16">
        <f>'[1]30'!D23</f>
        <v>65</v>
      </c>
      <c r="E21" s="16">
        <f>'[1]30'!E23</f>
        <v>0</v>
      </c>
      <c r="F21" s="15">
        <f t="shared" si="6"/>
        <v>330</v>
      </c>
      <c r="G21" s="15">
        <f>'[1]30'!H23</f>
        <v>0</v>
      </c>
      <c r="H21" s="16">
        <f>'[1]30'!I23</f>
        <v>0</v>
      </c>
      <c r="I21" s="16">
        <f>'[1]30'!J23</f>
        <v>0</v>
      </c>
      <c r="J21" s="16">
        <f>'[1]30'!K23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'[1]30'!B24</f>
        <v>265</v>
      </c>
      <c r="C22" s="16">
        <f>'[1]30'!C24</f>
        <v>0</v>
      </c>
      <c r="D22" s="16">
        <f>'[1]30'!D24</f>
        <v>65</v>
      </c>
      <c r="E22" s="16">
        <f>'[1]30'!E24</f>
        <v>0</v>
      </c>
      <c r="F22" s="15">
        <f t="shared" si="6"/>
        <v>330</v>
      </c>
      <c r="G22" s="15">
        <f>'[1]30'!H24</f>
        <v>0</v>
      </c>
      <c r="H22" s="16">
        <f>'[1]30'!I24</f>
        <v>0</v>
      </c>
      <c r="I22" s="16">
        <f>'[1]30'!J24</f>
        <v>0</v>
      </c>
      <c r="J22" s="16">
        <f>'[1]30'!K24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'[1]30'!B25</f>
        <v>265</v>
      </c>
      <c r="C23" s="16">
        <f>'[1]30'!C25</f>
        <v>0</v>
      </c>
      <c r="D23" s="16">
        <f>'[1]30'!D25</f>
        <v>65</v>
      </c>
      <c r="E23" s="16">
        <f>'[1]30'!E25</f>
        <v>0</v>
      </c>
      <c r="F23" s="15">
        <f t="shared" si="6"/>
        <v>330</v>
      </c>
      <c r="G23" s="15">
        <f>'[1]30'!H25</f>
        <v>0</v>
      </c>
      <c r="H23" s="16">
        <f>'[1]30'!I25</f>
        <v>0</v>
      </c>
      <c r="I23" s="16">
        <f>'[1]30'!J25</f>
        <v>0</v>
      </c>
      <c r="J23" s="16">
        <f>'[1]30'!K25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'[1]30'!B26</f>
        <v>265</v>
      </c>
      <c r="C24" s="16">
        <f>'[1]30'!C26</f>
        <v>0</v>
      </c>
      <c r="D24" s="16">
        <f>'[1]30'!D26</f>
        <v>65</v>
      </c>
      <c r="E24" s="16">
        <f>'[1]30'!E26</f>
        <v>0</v>
      </c>
      <c r="F24" s="15">
        <f t="shared" si="6"/>
        <v>330</v>
      </c>
      <c r="G24" s="15">
        <f>'[1]30'!H26</f>
        <v>0</v>
      </c>
      <c r="H24" s="16">
        <f>'[1]30'!I26</f>
        <v>0</v>
      </c>
      <c r="I24" s="16">
        <f>'[1]30'!J26</f>
        <v>0</v>
      </c>
      <c r="J24" s="16">
        <f>'[1]30'!K26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'[1]30'!B27</f>
        <v>265</v>
      </c>
      <c r="C25" s="16">
        <f>'[1]30'!C27</f>
        <v>0</v>
      </c>
      <c r="D25" s="16">
        <f>'[1]30'!D27</f>
        <v>65</v>
      </c>
      <c r="E25" s="16">
        <f>'[1]30'!E27</f>
        <v>0</v>
      </c>
      <c r="F25" s="15">
        <f t="shared" si="6"/>
        <v>330</v>
      </c>
      <c r="G25" s="15">
        <f>'[1]30'!H27</f>
        <v>0</v>
      </c>
      <c r="H25" s="16">
        <f>'[1]30'!I27</f>
        <v>0</v>
      </c>
      <c r="I25" s="16">
        <f>'[1]30'!J27</f>
        <v>0</v>
      </c>
      <c r="J25" s="16">
        <f>'[1]30'!K27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'[1]30'!B28</f>
        <v>265</v>
      </c>
      <c r="C26" s="16">
        <f>'[1]30'!C28</f>
        <v>0</v>
      </c>
      <c r="D26" s="16">
        <f>'[1]30'!D28</f>
        <v>65</v>
      </c>
      <c r="E26" s="16">
        <f>'[1]30'!E28</f>
        <v>0</v>
      </c>
      <c r="F26" s="15">
        <f t="shared" si="6"/>
        <v>330</v>
      </c>
      <c r="G26" s="15">
        <f>'[1]30'!H28</f>
        <v>0</v>
      </c>
      <c r="H26" s="16">
        <f>'[1]30'!I28</f>
        <v>0</v>
      </c>
      <c r="I26" s="16">
        <f>'[1]30'!J28</f>
        <v>0</v>
      </c>
      <c r="J26" s="16">
        <f>'[1]30'!K28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'[1]30'!B29</f>
        <v>265</v>
      </c>
      <c r="C27" s="16">
        <f>'[1]30'!C29</f>
        <v>0</v>
      </c>
      <c r="D27" s="16">
        <f>'[1]30'!D29</f>
        <v>65</v>
      </c>
      <c r="E27" s="16">
        <f>'[1]30'!E29</f>
        <v>0</v>
      </c>
      <c r="F27" s="15">
        <f t="shared" si="6"/>
        <v>330</v>
      </c>
      <c r="G27" s="15">
        <f>'[1]30'!H29</f>
        <v>0</v>
      </c>
      <c r="H27" s="16">
        <f>'[1]30'!I29</f>
        <v>0</v>
      </c>
      <c r="I27" s="16">
        <f>'[1]30'!J29</f>
        <v>0</v>
      </c>
      <c r="J27" s="16">
        <f>'[1]30'!K29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'[1]30'!B30</f>
        <v>265</v>
      </c>
      <c r="C28" s="16">
        <f>'[1]30'!C30</f>
        <v>0</v>
      </c>
      <c r="D28" s="16">
        <f>'[1]30'!D30</f>
        <v>65</v>
      </c>
      <c r="E28" s="16">
        <f>'[1]30'!E30</f>
        <v>0</v>
      </c>
      <c r="F28" s="15">
        <f t="shared" si="6"/>
        <v>330</v>
      </c>
      <c r="G28" s="15">
        <f>'[1]30'!H30</f>
        <v>0</v>
      </c>
      <c r="H28" s="16">
        <f>'[1]30'!I30</f>
        <v>0</v>
      </c>
      <c r="I28" s="16">
        <f>'[1]30'!J30</f>
        <v>0</v>
      </c>
      <c r="J28" s="16">
        <f>'[1]30'!K30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'[1]30'!B31</f>
        <v>265</v>
      </c>
      <c r="C29" s="16">
        <f>'[1]30'!C31</f>
        <v>0</v>
      </c>
      <c r="D29" s="16">
        <f>'[1]30'!D31</f>
        <v>65</v>
      </c>
      <c r="E29" s="16">
        <f>'[1]30'!E31</f>
        <v>0</v>
      </c>
      <c r="F29" s="15">
        <f t="shared" si="6"/>
        <v>330</v>
      </c>
      <c r="G29" s="15">
        <f>'[1]30'!H31</f>
        <v>0</v>
      </c>
      <c r="H29" s="16">
        <f>'[1]30'!I31</f>
        <v>0</v>
      </c>
      <c r="I29" s="16">
        <f>'[1]30'!J31</f>
        <v>0</v>
      </c>
      <c r="J29" s="16">
        <f>'[1]30'!K31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'[1]30'!B32</f>
        <v>265</v>
      </c>
      <c r="C30" s="16">
        <f>'[1]30'!C32</f>
        <v>0</v>
      </c>
      <c r="D30" s="16">
        <f>'[1]30'!D32</f>
        <v>65</v>
      </c>
      <c r="E30" s="16">
        <f>'[1]30'!E32</f>
        <v>0</v>
      </c>
      <c r="F30" s="15">
        <f t="shared" si="6"/>
        <v>330</v>
      </c>
      <c r="G30" s="15">
        <f>'[1]30'!H32</f>
        <v>0</v>
      </c>
      <c r="H30" s="16">
        <f>'[1]30'!I32</f>
        <v>0</v>
      </c>
      <c r="I30" s="16">
        <f>'[1]30'!J32</f>
        <v>0</v>
      </c>
      <c r="J30" s="16">
        <f>'[1]30'!K32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'[1]30'!B33</f>
        <v>265</v>
      </c>
      <c r="C31" s="16">
        <f>'[1]30'!C33</f>
        <v>0</v>
      </c>
      <c r="D31" s="16">
        <f>'[1]30'!D33</f>
        <v>65</v>
      </c>
      <c r="E31" s="16">
        <f>'[1]30'!E33</f>
        <v>0</v>
      </c>
      <c r="F31" s="15">
        <f t="shared" si="6"/>
        <v>330</v>
      </c>
      <c r="G31" s="15">
        <f>'[1]30'!H33</f>
        <v>0</v>
      </c>
      <c r="H31" s="16">
        <f>'[1]30'!I33</f>
        <v>0</v>
      </c>
      <c r="I31" s="16">
        <f>'[1]30'!J33</f>
        <v>0</v>
      </c>
      <c r="J31" s="16">
        <f>'[1]30'!K33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'[1]30'!B34</f>
        <v>265</v>
      </c>
      <c r="C32" s="16">
        <f>'[1]30'!C34</f>
        <v>0</v>
      </c>
      <c r="D32" s="16">
        <f>'[1]30'!D34</f>
        <v>65</v>
      </c>
      <c r="E32" s="16">
        <f>'[1]30'!E34</f>
        <v>0</v>
      </c>
      <c r="F32" s="15">
        <f t="shared" si="6"/>
        <v>330</v>
      </c>
      <c r="G32" s="15">
        <f>'[1]30'!H34</f>
        <v>0</v>
      </c>
      <c r="H32" s="16">
        <f>'[1]30'!I34</f>
        <v>0</v>
      </c>
      <c r="I32" s="16">
        <f>'[1]30'!J34</f>
        <v>0</v>
      </c>
      <c r="J32" s="16">
        <f>'[1]30'!K34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'[1]30'!B35</f>
        <v>265</v>
      </c>
      <c r="C33" s="16">
        <f>'[1]30'!C35</f>
        <v>0</v>
      </c>
      <c r="D33" s="16">
        <f>'[1]30'!D35</f>
        <v>65</v>
      </c>
      <c r="E33" s="16">
        <f>'[1]30'!E35</f>
        <v>0</v>
      </c>
      <c r="F33" s="15">
        <f t="shared" si="6"/>
        <v>330</v>
      </c>
      <c r="G33" s="15">
        <f>'[1]30'!H35</f>
        <v>0</v>
      </c>
      <c r="H33" s="16">
        <f>'[1]30'!I35</f>
        <v>0</v>
      </c>
      <c r="I33" s="16">
        <f>'[1]30'!J35</f>
        <v>0</v>
      </c>
      <c r="J33" s="16">
        <f>'[1]30'!K35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'[1]30'!B36</f>
        <v>265</v>
      </c>
      <c r="C34" s="16">
        <f>'[1]30'!C36</f>
        <v>0</v>
      </c>
      <c r="D34" s="16">
        <f>'[1]30'!D36</f>
        <v>65</v>
      </c>
      <c r="E34" s="16">
        <f>'[1]30'!E36</f>
        <v>0</v>
      </c>
      <c r="F34" s="15">
        <f t="shared" si="6"/>
        <v>330</v>
      </c>
      <c r="G34" s="15">
        <f>'[1]30'!H36</f>
        <v>0</v>
      </c>
      <c r="H34" s="16">
        <f>'[1]30'!I36</f>
        <v>0</v>
      </c>
      <c r="I34" s="16">
        <f>'[1]30'!J36</f>
        <v>0</v>
      </c>
      <c r="J34" s="16">
        <f>'[1]30'!K36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'[1]30'!B37</f>
        <v>265</v>
      </c>
      <c r="C35" s="16">
        <f>'[1]30'!C37</f>
        <v>0</v>
      </c>
      <c r="D35" s="16">
        <f>'[1]30'!D37</f>
        <v>65</v>
      </c>
      <c r="E35" s="16">
        <f>'[1]30'!E37</f>
        <v>0</v>
      </c>
      <c r="F35" s="15">
        <f t="shared" si="6"/>
        <v>330</v>
      </c>
      <c r="G35" s="15">
        <f>'[1]30'!H37</f>
        <v>0</v>
      </c>
      <c r="H35" s="16">
        <f>'[1]30'!I37</f>
        <v>0</v>
      </c>
      <c r="I35" s="16">
        <f>'[1]30'!J37</f>
        <v>0</v>
      </c>
      <c r="J35" s="16">
        <f>'[1]30'!K37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'[1]30'!B38</f>
        <v>265</v>
      </c>
      <c r="C36" s="16">
        <f>'[1]30'!C38</f>
        <v>0</v>
      </c>
      <c r="D36" s="16">
        <f>'[1]30'!D38</f>
        <v>65</v>
      </c>
      <c r="E36" s="16">
        <f>'[1]30'!E38</f>
        <v>0</v>
      </c>
      <c r="F36" s="15">
        <f t="shared" si="6"/>
        <v>330</v>
      </c>
      <c r="G36" s="15">
        <f>'[1]30'!H38</f>
        <v>0</v>
      </c>
      <c r="H36" s="16">
        <f>'[1]30'!I38</f>
        <v>0</v>
      </c>
      <c r="I36" s="16">
        <f>'[1]30'!J38</f>
        <v>0</v>
      </c>
      <c r="J36" s="16">
        <f>'[1]30'!K38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'[1]30'!B39</f>
        <v>265</v>
      </c>
      <c r="C37" s="16">
        <f>'[1]30'!C39</f>
        <v>0</v>
      </c>
      <c r="D37" s="16">
        <f>'[1]30'!D39</f>
        <v>65</v>
      </c>
      <c r="E37" s="16">
        <f>'[1]30'!E39</f>
        <v>0</v>
      </c>
      <c r="F37" s="15">
        <f t="shared" si="6"/>
        <v>330</v>
      </c>
      <c r="G37" s="15">
        <f>'[1]30'!H39</f>
        <v>0</v>
      </c>
      <c r="H37" s="16">
        <f>'[1]30'!I39</f>
        <v>0</v>
      </c>
      <c r="I37" s="16">
        <f>'[1]30'!J39</f>
        <v>0</v>
      </c>
      <c r="J37" s="16">
        <f>'[1]30'!K39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'[1]30'!B40</f>
        <v>265</v>
      </c>
      <c r="C38" s="16">
        <f>'[1]30'!C40</f>
        <v>0</v>
      </c>
      <c r="D38" s="16">
        <f>'[1]30'!D40</f>
        <v>65</v>
      </c>
      <c r="E38" s="16">
        <f>'[1]30'!E40</f>
        <v>0</v>
      </c>
      <c r="F38" s="15">
        <f t="shared" si="6"/>
        <v>330</v>
      </c>
      <c r="G38" s="15">
        <f>'[1]30'!H40</f>
        <v>0</v>
      </c>
      <c r="H38" s="16">
        <f>'[1]30'!I40</f>
        <v>0</v>
      </c>
      <c r="I38" s="16">
        <f>'[1]30'!J40</f>
        <v>0</v>
      </c>
      <c r="J38" s="16">
        <f>'[1]30'!K40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'[1]30'!B41</f>
        <v>265</v>
      </c>
      <c r="C39" s="16">
        <f>'[1]30'!C41</f>
        <v>0</v>
      </c>
      <c r="D39" s="16">
        <f>'[1]30'!D41</f>
        <v>65</v>
      </c>
      <c r="E39" s="16">
        <f>'[1]30'!E41</f>
        <v>0</v>
      </c>
      <c r="F39" s="15">
        <f t="shared" si="6"/>
        <v>330</v>
      </c>
      <c r="G39" s="15">
        <f>'[1]30'!H41</f>
        <v>0</v>
      </c>
      <c r="H39" s="16">
        <f>'[1]30'!I41</f>
        <v>0</v>
      </c>
      <c r="I39" s="16">
        <f>'[1]30'!J41</f>
        <v>0</v>
      </c>
      <c r="J39" s="16">
        <f>'[1]30'!K41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'[1]30'!B42</f>
        <v>265</v>
      </c>
      <c r="C40" s="16">
        <f>'[1]30'!C42</f>
        <v>0</v>
      </c>
      <c r="D40" s="16">
        <f>'[1]30'!D42</f>
        <v>65</v>
      </c>
      <c r="E40" s="16">
        <f>'[1]30'!E42</f>
        <v>0</v>
      </c>
      <c r="F40" s="15">
        <f t="shared" si="6"/>
        <v>330</v>
      </c>
      <c r="G40" s="15">
        <f>'[1]30'!H42</f>
        <v>0</v>
      </c>
      <c r="H40" s="16">
        <f>'[1]30'!I42</f>
        <v>0</v>
      </c>
      <c r="I40" s="16">
        <f>'[1]30'!J42</f>
        <v>0</v>
      </c>
      <c r="J40" s="16">
        <f>'[1]30'!K42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'[1]30'!B43</f>
        <v>265</v>
      </c>
      <c r="C41" s="16">
        <f>'[1]30'!C43</f>
        <v>0</v>
      </c>
      <c r="D41" s="16">
        <f>'[1]30'!D43</f>
        <v>65</v>
      </c>
      <c r="E41" s="16">
        <f>'[1]30'!E43</f>
        <v>0</v>
      </c>
      <c r="F41" s="15">
        <f t="shared" si="6"/>
        <v>330</v>
      </c>
      <c r="G41" s="15">
        <f>'[1]30'!H43</f>
        <v>0</v>
      </c>
      <c r="H41" s="16">
        <f>'[1]30'!I43</f>
        <v>0</v>
      </c>
      <c r="I41" s="16">
        <f>'[1]30'!J43</f>
        <v>0</v>
      </c>
      <c r="J41" s="16">
        <f>'[1]30'!K43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'[1]30'!B44</f>
        <v>265</v>
      </c>
      <c r="C42" s="16">
        <f>'[1]30'!C44</f>
        <v>0</v>
      </c>
      <c r="D42" s="16">
        <f>'[1]30'!D44</f>
        <v>65</v>
      </c>
      <c r="E42" s="16">
        <f>'[1]30'!E44</f>
        <v>0</v>
      </c>
      <c r="F42" s="15">
        <f t="shared" si="6"/>
        <v>330</v>
      </c>
      <c r="G42" s="15">
        <f>'[1]30'!H44</f>
        <v>0</v>
      </c>
      <c r="H42" s="16">
        <f>'[1]30'!I44</f>
        <v>0</v>
      </c>
      <c r="I42" s="16">
        <f>'[1]30'!J44</f>
        <v>0</v>
      </c>
      <c r="J42" s="16">
        <f>'[1]30'!K44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'[1]30'!B45</f>
        <v>265</v>
      </c>
      <c r="C43" s="16">
        <f>'[1]30'!C45</f>
        <v>0</v>
      </c>
      <c r="D43" s="16">
        <f>'[1]30'!D45</f>
        <v>65</v>
      </c>
      <c r="E43" s="16">
        <f>'[1]30'!E45</f>
        <v>0</v>
      </c>
      <c r="F43" s="15">
        <f t="shared" si="6"/>
        <v>330</v>
      </c>
      <c r="G43" s="15">
        <f>'[1]30'!H45</f>
        <v>0</v>
      </c>
      <c r="H43" s="16">
        <f>'[1]30'!I45</f>
        <v>0</v>
      </c>
      <c r="I43" s="16">
        <f>'[1]30'!J45</f>
        <v>0</v>
      </c>
      <c r="J43" s="16">
        <f>'[1]30'!K45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'[1]30'!B46</f>
        <v>265</v>
      </c>
      <c r="C44" s="16">
        <f>'[1]30'!C46</f>
        <v>0</v>
      </c>
      <c r="D44" s="16">
        <f>'[1]30'!D46</f>
        <v>65</v>
      </c>
      <c r="E44" s="16">
        <f>'[1]30'!E46</f>
        <v>0</v>
      </c>
      <c r="F44" s="15">
        <f t="shared" si="6"/>
        <v>330</v>
      </c>
      <c r="G44" s="15">
        <f>'[1]30'!H46</f>
        <v>0</v>
      </c>
      <c r="H44" s="16">
        <f>'[1]30'!I46</f>
        <v>0</v>
      </c>
      <c r="I44" s="16">
        <f>'[1]30'!J46</f>
        <v>0</v>
      </c>
      <c r="J44" s="16">
        <f>'[1]30'!K46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'[1]30'!B47</f>
        <v>265</v>
      </c>
      <c r="C45" s="16">
        <f>'[1]30'!C47</f>
        <v>0</v>
      </c>
      <c r="D45" s="16">
        <f>'[1]30'!D47</f>
        <v>65</v>
      </c>
      <c r="E45" s="16">
        <f>'[1]30'!E47</f>
        <v>0</v>
      </c>
      <c r="F45" s="15">
        <f t="shared" si="6"/>
        <v>330</v>
      </c>
      <c r="G45" s="15">
        <f>'[1]30'!H47</f>
        <v>0</v>
      </c>
      <c r="H45" s="16">
        <f>'[1]30'!I47</f>
        <v>0</v>
      </c>
      <c r="I45" s="16">
        <f>'[1]30'!J47</f>
        <v>0</v>
      </c>
      <c r="J45" s="16">
        <f>'[1]30'!K47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'[1]30'!B48</f>
        <v>265</v>
      </c>
      <c r="C46" s="16">
        <f>'[1]30'!C48</f>
        <v>0</v>
      </c>
      <c r="D46" s="16">
        <f>'[1]30'!D48</f>
        <v>65</v>
      </c>
      <c r="E46" s="16">
        <f>'[1]30'!E48</f>
        <v>0</v>
      </c>
      <c r="F46" s="15">
        <f t="shared" si="6"/>
        <v>330</v>
      </c>
      <c r="G46" s="15">
        <f>'[1]30'!H48</f>
        <v>0</v>
      </c>
      <c r="H46" s="16">
        <f>'[1]30'!I48</f>
        <v>0</v>
      </c>
      <c r="I46" s="16">
        <f>'[1]30'!J48</f>
        <v>0</v>
      </c>
      <c r="J46" s="16">
        <f>'[1]30'!K48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'[1]30'!B49</f>
        <v>265</v>
      </c>
      <c r="C47" s="16">
        <f>'[1]30'!C49</f>
        <v>0</v>
      </c>
      <c r="D47" s="16">
        <f>'[1]30'!D49</f>
        <v>65</v>
      </c>
      <c r="E47" s="16">
        <f>'[1]30'!E49</f>
        <v>0</v>
      </c>
      <c r="F47" s="15">
        <f t="shared" si="6"/>
        <v>330</v>
      </c>
      <c r="G47" s="15">
        <f>'[1]30'!H49</f>
        <v>0</v>
      </c>
      <c r="H47" s="16">
        <f>'[1]30'!I49</f>
        <v>0</v>
      </c>
      <c r="I47" s="16">
        <f>'[1]30'!J49</f>
        <v>0</v>
      </c>
      <c r="J47" s="16">
        <f>'[1]30'!K49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'[1]30'!B50</f>
        <v>265</v>
      </c>
      <c r="C48" s="16">
        <f>'[1]30'!C50</f>
        <v>0</v>
      </c>
      <c r="D48" s="16">
        <f>'[1]30'!D50</f>
        <v>65</v>
      </c>
      <c r="E48" s="16">
        <f>'[1]30'!E50</f>
        <v>0</v>
      </c>
      <c r="F48" s="15">
        <f t="shared" si="6"/>
        <v>330</v>
      </c>
      <c r="G48" s="15">
        <f>'[1]30'!H50</f>
        <v>0</v>
      </c>
      <c r="H48" s="16">
        <f>'[1]30'!I50</f>
        <v>0</v>
      </c>
      <c r="I48" s="16">
        <f>'[1]30'!J50</f>
        <v>0</v>
      </c>
      <c r="J48" s="16">
        <f>'[1]30'!K50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'[1]30'!B51</f>
        <v>265</v>
      </c>
      <c r="C49" s="16">
        <f>'[1]30'!C51</f>
        <v>0</v>
      </c>
      <c r="D49" s="16">
        <f>'[1]30'!D51</f>
        <v>65</v>
      </c>
      <c r="E49" s="16">
        <f>'[1]30'!E51</f>
        <v>0</v>
      </c>
      <c r="F49" s="15">
        <f t="shared" si="6"/>
        <v>330</v>
      </c>
      <c r="G49" s="15">
        <f>'[1]30'!H51</f>
        <v>0</v>
      </c>
      <c r="H49" s="16">
        <f>'[1]30'!I51</f>
        <v>0</v>
      </c>
      <c r="I49" s="16">
        <f>'[1]30'!J51</f>
        <v>0</v>
      </c>
      <c r="J49" s="16">
        <f>'[1]30'!K51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'[1]30'!B52</f>
        <v>265</v>
      </c>
      <c r="C50" s="16">
        <f>'[1]30'!C52</f>
        <v>0</v>
      </c>
      <c r="D50" s="16">
        <f>'[1]30'!D52</f>
        <v>65</v>
      </c>
      <c r="E50" s="16">
        <f>'[1]30'!E52</f>
        <v>0</v>
      </c>
      <c r="F50" s="15">
        <f t="shared" si="6"/>
        <v>330</v>
      </c>
      <c r="G50" s="15">
        <f>'[1]30'!H52</f>
        <v>0</v>
      </c>
      <c r="H50" s="16">
        <f>'[1]30'!I52</f>
        <v>0</v>
      </c>
      <c r="I50" s="16">
        <f>'[1]30'!J52</f>
        <v>0</v>
      </c>
      <c r="J50" s="16">
        <f>'[1]30'!K52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'[1]30'!B53</f>
        <v>265</v>
      </c>
      <c r="C51" s="16">
        <f>'[1]30'!C53</f>
        <v>0</v>
      </c>
      <c r="D51" s="16">
        <f>'[1]30'!D53</f>
        <v>65</v>
      </c>
      <c r="E51" s="16">
        <f>'[1]30'!E53</f>
        <v>0</v>
      </c>
      <c r="F51" s="15">
        <f t="shared" si="6"/>
        <v>330</v>
      </c>
      <c r="G51" s="15">
        <f>'[1]30'!H53</f>
        <v>0</v>
      </c>
      <c r="H51" s="16">
        <f>'[1]30'!I53</f>
        <v>0</v>
      </c>
      <c r="I51" s="16">
        <f>'[1]30'!J53</f>
        <v>0</v>
      </c>
      <c r="J51" s="16">
        <f>'[1]30'!K53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'[1]30'!B54</f>
        <v>265</v>
      </c>
      <c r="C52" s="16">
        <f>'[1]30'!C54</f>
        <v>0</v>
      </c>
      <c r="D52" s="16">
        <f>'[1]30'!D54</f>
        <v>65</v>
      </c>
      <c r="E52" s="16">
        <f>'[1]30'!E54</f>
        <v>0</v>
      </c>
      <c r="F52" s="15">
        <f t="shared" si="6"/>
        <v>330</v>
      </c>
      <c r="G52" s="15">
        <f>'[1]30'!H54</f>
        <v>0</v>
      </c>
      <c r="H52" s="16">
        <f>'[1]30'!I54</f>
        <v>0</v>
      </c>
      <c r="I52" s="16">
        <f>'[1]30'!J54</f>
        <v>0</v>
      </c>
      <c r="J52" s="16">
        <f>'[1]30'!K54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'[1]30'!B55</f>
        <v>265</v>
      </c>
      <c r="C53" s="16">
        <f>'[1]30'!C55</f>
        <v>0</v>
      </c>
      <c r="D53" s="16">
        <f>'[1]30'!D55</f>
        <v>65</v>
      </c>
      <c r="E53" s="16">
        <f>'[1]30'!E55</f>
        <v>0</v>
      </c>
      <c r="F53" s="15">
        <f t="shared" si="6"/>
        <v>330</v>
      </c>
      <c r="G53" s="15">
        <f>'[1]30'!H55</f>
        <v>0</v>
      </c>
      <c r="H53" s="16">
        <f>'[1]30'!I55</f>
        <v>0</v>
      </c>
      <c r="I53" s="16">
        <f>'[1]30'!J55</f>
        <v>0</v>
      </c>
      <c r="J53" s="16">
        <f>'[1]30'!K55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'[1]30'!B56</f>
        <v>265</v>
      </c>
      <c r="C54" s="16">
        <f>'[1]30'!C56</f>
        <v>0</v>
      </c>
      <c r="D54" s="16">
        <f>'[1]30'!D56</f>
        <v>65</v>
      </c>
      <c r="E54" s="16">
        <f>'[1]30'!E56</f>
        <v>0</v>
      </c>
      <c r="F54" s="15">
        <f t="shared" si="6"/>
        <v>330</v>
      </c>
      <c r="G54" s="15">
        <f>'[1]30'!H56</f>
        <v>0</v>
      </c>
      <c r="H54" s="16">
        <f>'[1]30'!I56</f>
        <v>0</v>
      </c>
      <c r="I54" s="16">
        <f>'[1]30'!J56</f>
        <v>0</v>
      </c>
      <c r="J54" s="16">
        <f>'[1]30'!K56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'[1]30'!B57</f>
        <v>265</v>
      </c>
      <c r="C55" s="16">
        <f>'[1]30'!C57</f>
        <v>0</v>
      </c>
      <c r="D55" s="16">
        <f>'[1]30'!D57</f>
        <v>65</v>
      </c>
      <c r="E55" s="16">
        <f>'[1]30'!E57</f>
        <v>0</v>
      </c>
      <c r="F55" s="15">
        <f t="shared" si="6"/>
        <v>330</v>
      </c>
      <c r="G55" s="15">
        <f>'[1]30'!H57</f>
        <v>0</v>
      </c>
      <c r="H55" s="16">
        <f>'[1]30'!I57</f>
        <v>0</v>
      </c>
      <c r="I55" s="16">
        <f>'[1]30'!J57</f>
        <v>0</v>
      </c>
      <c r="J55" s="16">
        <f>'[1]30'!K57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'[1]30'!B58</f>
        <v>265</v>
      </c>
      <c r="C56" s="16">
        <f>'[1]30'!C58</f>
        <v>0</v>
      </c>
      <c r="D56" s="16">
        <f>'[1]30'!D58</f>
        <v>65</v>
      </c>
      <c r="E56" s="16">
        <f>'[1]30'!E58</f>
        <v>0</v>
      </c>
      <c r="F56" s="15">
        <f t="shared" si="6"/>
        <v>330</v>
      </c>
      <c r="G56" s="15">
        <f>'[1]30'!H58</f>
        <v>0</v>
      </c>
      <c r="H56" s="16">
        <f>'[1]30'!I58</f>
        <v>0</v>
      </c>
      <c r="I56" s="16">
        <f>'[1]30'!J58</f>
        <v>0</v>
      </c>
      <c r="J56" s="16">
        <f>'[1]30'!K58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'[1]30'!B59</f>
        <v>265</v>
      </c>
      <c r="C57" s="16">
        <f>'[1]30'!C59</f>
        <v>0</v>
      </c>
      <c r="D57" s="16">
        <f>'[1]30'!D59</f>
        <v>65</v>
      </c>
      <c r="E57" s="16">
        <f>'[1]30'!E59</f>
        <v>0</v>
      </c>
      <c r="F57" s="15">
        <f t="shared" si="6"/>
        <v>330</v>
      </c>
      <c r="G57" s="15">
        <f>'[1]30'!H59</f>
        <v>0</v>
      </c>
      <c r="H57" s="16">
        <f>'[1]30'!I59</f>
        <v>0</v>
      </c>
      <c r="I57" s="16">
        <f>'[1]30'!J59</f>
        <v>0</v>
      </c>
      <c r="J57" s="16">
        <f>'[1]30'!K59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'[1]30'!B60</f>
        <v>265</v>
      </c>
      <c r="C58" s="16">
        <f>'[1]30'!C60</f>
        <v>0</v>
      </c>
      <c r="D58" s="16">
        <f>'[1]30'!D60</f>
        <v>65</v>
      </c>
      <c r="E58" s="16">
        <f>'[1]30'!E60</f>
        <v>0</v>
      </c>
      <c r="F58" s="15">
        <f t="shared" si="6"/>
        <v>330</v>
      </c>
      <c r="G58" s="15">
        <f>'[1]30'!H60</f>
        <v>0</v>
      </c>
      <c r="H58" s="16">
        <f>'[1]30'!I60</f>
        <v>0</v>
      </c>
      <c r="I58" s="16">
        <f>'[1]30'!J60</f>
        <v>0</v>
      </c>
      <c r="J58" s="16">
        <f>'[1]30'!K60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'[1]30'!B61</f>
        <v>265</v>
      </c>
      <c r="C59" s="16">
        <f>'[1]30'!C61</f>
        <v>0</v>
      </c>
      <c r="D59" s="16">
        <f>'[1]30'!D61</f>
        <v>65</v>
      </c>
      <c r="E59" s="16">
        <f>'[1]30'!E61</f>
        <v>0</v>
      </c>
      <c r="F59" s="15">
        <f t="shared" si="6"/>
        <v>330</v>
      </c>
      <c r="G59" s="15">
        <f>'[1]30'!H61</f>
        <v>0</v>
      </c>
      <c r="H59" s="16">
        <f>'[1]30'!I61</f>
        <v>0</v>
      </c>
      <c r="I59" s="16">
        <f>'[1]30'!J61</f>
        <v>0</v>
      </c>
      <c r="J59" s="16">
        <f>'[1]30'!K61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'[1]30'!B62</f>
        <v>265</v>
      </c>
      <c r="C60" s="16">
        <f>'[1]30'!C62</f>
        <v>0</v>
      </c>
      <c r="D60" s="16">
        <f>'[1]30'!D62</f>
        <v>65</v>
      </c>
      <c r="E60" s="16">
        <f>'[1]30'!E62</f>
        <v>0</v>
      </c>
      <c r="F60" s="15">
        <f t="shared" si="6"/>
        <v>330</v>
      </c>
      <c r="G60" s="15">
        <f>'[1]30'!H62</f>
        <v>0</v>
      </c>
      <c r="H60" s="16">
        <f>'[1]30'!I62</f>
        <v>0</v>
      </c>
      <c r="I60" s="16">
        <f>'[1]30'!J62</f>
        <v>0</v>
      </c>
      <c r="J60" s="16">
        <f>'[1]30'!K62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'[1]30'!B63</f>
        <v>265</v>
      </c>
      <c r="C61" s="16">
        <f>'[1]30'!C63</f>
        <v>0</v>
      </c>
      <c r="D61" s="16">
        <f>'[1]30'!D63</f>
        <v>65</v>
      </c>
      <c r="E61" s="16">
        <f>'[1]30'!E63</f>
        <v>0</v>
      </c>
      <c r="F61" s="15">
        <f t="shared" si="6"/>
        <v>330</v>
      </c>
      <c r="G61" s="15">
        <f>'[1]30'!H63</f>
        <v>0</v>
      </c>
      <c r="H61" s="16">
        <f>'[1]30'!I63</f>
        <v>0</v>
      </c>
      <c r="I61" s="16">
        <f>'[1]30'!J63</f>
        <v>0</v>
      </c>
      <c r="J61" s="16">
        <f>'[1]30'!K63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'[1]30'!B64</f>
        <v>265</v>
      </c>
      <c r="C62" s="16">
        <f>'[1]30'!C64</f>
        <v>0</v>
      </c>
      <c r="D62" s="16">
        <f>'[1]30'!D64</f>
        <v>65</v>
      </c>
      <c r="E62" s="16">
        <f>'[1]30'!E64</f>
        <v>0</v>
      </c>
      <c r="F62" s="15">
        <f t="shared" si="6"/>
        <v>330</v>
      </c>
      <c r="G62" s="15">
        <f>'[1]30'!H64</f>
        <v>0</v>
      </c>
      <c r="H62" s="16">
        <f>'[1]30'!I64</f>
        <v>0</v>
      </c>
      <c r="I62" s="16">
        <f>'[1]30'!J64</f>
        <v>0</v>
      </c>
      <c r="J62" s="16">
        <f>'[1]30'!K64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'[1]30'!B65</f>
        <v>265</v>
      </c>
      <c r="C63" s="16">
        <f>'[1]30'!C65</f>
        <v>0</v>
      </c>
      <c r="D63" s="16">
        <f>'[1]30'!D65</f>
        <v>65</v>
      </c>
      <c r="E63" s="16">
        <f>'[1]30'!E65</f>
        <v>0</v>
      </c>
      <c r="F63" s="15">
        <f t="shared" si="6"/>
        <v>330</v>
      </c>
      <c r="G63" s="15">
        <f>'[1]30'!H65</f>
        <v>0</v>
      </c>
      <c r="H63" s="16">
        <f>'[1]30'!I65</f>
        <v>0</v>
      </c>
      <c r="I63" s="16">
        <f>'[1]30'!J65</f>
        <v>0</v>
      </c>
      <c r="J63" s="16">
        <f>'[1]30'!K65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'[1]30'!B66</f>
        <v>265</v>
      </c>
      <c r="C64" s="16">
        <f>'[1]30'!C66</f>
        <v>0</v>
      </c>
      <c r="D64" s="16">
        <f>'[1]30'!D66</f>
        <v>65</v>
      </c>
      <c r="E64" s="16">
        <f>'[1]30'!E66</f>
        <v>0</v>
      </c>
      <c r="F64" s="15">
        <f t="shared" si="6"/>
        <v>330</v>
      </c>
      <c r="G64" s="15">
        <f>'[1]30'!H66</f>
        <v>0</v>
      </c>
      <c r="H64" s="16">
        <f>'[1]30'!I66</f>
        <v>0</v>
      </c>
      <c r="I64" s="16">
        <f>'[1]30'!J66</f>
        <v>0</v>
      </c>
      <c r="J64" s="16">
        <f>'[1]30'!K66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'[1]30'!B67</f>
        <v>265</v>
      </c>
      <c r="C65" s="16">
        <f>'[1]30'!C67</f>
        <v>0</v>
      </c>
      <c r="D65" s="16">
        <f>'[1]30'!D67</f>
        <v>65</v>
      </c>
      <c r="E65" s="16">
        <f>'[1]30'!E67</f>
        <v>0</v>
      </c>
      <c r="F65" s="15">
        <f t="shared" si="6"/>
        <v>330</v>
      </c>
      <c r="G65" s="15">
        <f>'[1]30'!H67</f>
        <v>0</v>
      </c>
      <c r="H65" s="16">
        <f>'[1]30'!I67</f>
        <v>0</v>
      </c>
      <c r="I65" s="16">
        <f>'[1]30'!J67</f>
        <v>0</v>
      </c>
      <c r="J65" s="16">
        <f>'[1]30'!K67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'[1]30'!B68</f>
        <v>265</v>
      </c>
      <c r="C66" s="16">
        <f>'[1]30'!C68</f>
        <v>0</v>
      </c>
      <c r="D66" s="16">
        <f>'[1]30'!D68</f>
        <v>65</v>
      </c>
      <c r="E66" s="16">
        <f>'[1]30'!E68</f>
        <v>0</v>
      </c>
      <c r="F66" s="15">
        <f t="shared" si="6"/>
        <v>330</v>
      </c>
      <c r="G66" s="15">
        <f>'[1]30'!H68</f>
        <v>0</v>
      </c>
      <c r="H66" s="16">
        <f>'[1]30'!I68</f>
        <v>0</v>
      </c>
      <c r="I66" s="16">
        <f>'[1]30'!J68</f>
        <v>0</v>
      </c>
      <c r="J66" s="16">
        <f>'[1]30'!K68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'[1]30'!B69</f>
        <v>265</v>
      </c>
      <c r="C67" s="16">
        <f>'[1]30'!C69</f>
        <v>0</v>
      </c>
      <c r="D67" s="16">
        <f>'[1]30'!D69</f>
        <v>65</v>
      </c>
      <c r="E67" s="16">
        <f>'[1]30'!E69</f>
        <v>0</v>
      </c>
      <c r="F67" s="15">
        <f t="shared" si="6"/>
        <v>330</v>
      </c>
      <c r="G67" s="15">
        <f>'[1]30'!H69</f>
        <v>0</v>
      </c>
      <c r="H67" s="16">
        <f>'[1]30'!I69</f>
        <v>0</v>
      </c>
      <c r="I67" s="16">
        <f>'[1]30'!J69</f>
        <v>0</v>
      </c>
      <c r="J67" s="16">
        <f>'[1]30'!K69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'[1]30'!B70</f>
        <v>265</v>
      </c>
      <c r="C68" s="16">
        <f>'[1]30'!C70</f>
        <v>0</v>
      </c>
      <c r="D68" s="16">
        <f>'[1]30'!D70</f>
        <v>65</v>
      </c>
      <c r="E68" s="16">
        <f>'[1]30'!E70</f>
        <v>0</v>
      </c>
      <c r="F68" s="15">
        <f t="shared" si="6"/>
        <v>330</v>
      </c>
      <c r="G68" s="15">
        <f>'[1]30'!H70</f>
        <v>0</v>
      </c>
      <c r="H68" s="16">
        <f>'[1]30'!I70</f>
        <v>0</v>
      </c>
      <c r="I68" s="16">
        <f>'[1]30'!J70</f>
        <v>0</v>
      </c>
      <c r="J68" s="16">
        <f>'[1]30'!K70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'[1]30'!B71</f>
        <v>265</v>
      </c>
      <c r="C69" s="16">
        <f>'[1]30'!C71</f>
        <v>0</v>
      </c>
      <c r="D69" s="16">
        <f>'[1]30'!D71</f>
        <v>65</v>
      </c>
      <c r="E69" s="16">
        <f>'[1]30'!E71</f>
        <v>0</v>
      </c>
      <c r="F69" s="15">
        <f t="shared" ref="F69:F98" si="17">SUM(B69:E69)</f>
        <v>330</v>
      </c>
      <c r="G69" s="15">
        <f>'[1]30'!H71</f>
        <v>0</v>
      </c>
      <c r="H69" s="16">
        <f>'[1]30'!I71</f>
        <v>0</v>
      </c>
      <c r="I69" s="16">
        <f>'[1]30'!J71</f>
        <v>0</v>
      </c>
      <c r="J69" s="16">
        <f>'[1]30'!K71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'[1]30'!B72</f>
        <v>265</v>
      </c>
      <c r="C70" s="16">
        <f>'[1]30'!C72</f>
        <v>0</v>
      </c>
      <c r="D70" s="16">
        <f>'[1]30'!D72</f>
        <v>65</v>
      </c>
      <c r="E70" s="16">
        <f>'[1]30'!E72</f>
        <v>0</v>
      </c>
      <c r="F70" s="15">
        <f t="shared" si="17"/>
        <v>330</v>
      </c>
      <c r="G70" s="15">
        <f>'[1]30'!H72</f>
        <v>0</v>
      </c>
      <c r="H70" s="16">
        <f>'[1]30'!I72</f>
        <v>0</v>
      </c>
      <c r="I70" s="16">
        <f>'[1]30'!J72</f>
        <v>0</v>
      </c>
      <c r="J70" s="16">
        <f>'[1]30'!K72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'[1]30'!B73</f>
        <v>265</v>
      </c>
      <c r="C71" s="16">
        <f>'[1]30'!C73</f>
        <v>0</v>
      </c>
      <c r="D71" s="16">
        <f>'[1]30'!D73</f>
        <v>65</v>
      </c>
      <c r="E71" s="16">
        <f>'[1]30'!E73</f>
        <v>0</v>
      </c>
      <c r="F71" s="15">
        <f t="shared" si="17"/>
        <v>330</v>
      </c>
      <c r="G71" s="15">
        <f>'[1]30'!H73</f>
        <v>0</v>
      </c>
      <c r="H71" s="16">
        <f>'[1]30'!I73</f>
        <v>0</v>
      </c>
      <c r="I71" s="16">
        <f>'[1]30'!J73</f>
        <v>0</v>
      </c>
      <c r="J71" s="16">
        <f>'[1]30'!K73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'[1]30'!B74</f>
        <v>265</v>
      </c>
      <c r="C72" s="16">
        <f>'[1]30'!C74</f>
        <v>0</v>
      </c>
      <c r="D72" s="16">
        <f>'[1]30'!D74</f>
        <v>65</v>
      </c>
      <c r="E72" s="16">
        <f>'[1]30'!E74</f>
        <v>0</v>
      </c>
      <c r="F72" s="15">
        <f t="shared" si="17"/>
        <v>330</v>
      </c>
      <c r="G72" s="15">
        <f>'[1]30'!H74</f>
        <v>0</v>
      </c>
      <c r="H72" s="16">
        <f>'[1]30'!I74</f>
        <v>0</v>
      </c>
      <c r="I72" s="16">
        <f>'[1]30'!J74</f>
        <v>0</v>
      </c>
      <c r="J72" s="16">
        <f>'[1]30'!K74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'[1]30'!B75</f>
        <v>265</v>
      </c>
      <c r="C73" s="16">
        <f>'[1]30'!C75</f>
        <v>0</v>
      </c>
      <c r="D73" s="16">
        <f>'[1]30'!D75</f>
        <v>65</v>
      </c>
      <c r="E73" s="16">
        <f>'[1]30'!E75</f>
        <v>0</v>
      </c>
      <c r="F73" s="15">
        <f t="shared" si="17"/>
        <v>330</v>
      </c>
      <c r="G73" s="15">
        <f>'[1]30'!H75</f>
        <v>0</v>
      </c>
      <c r="H73" s="16">
        <f>'[1]30'!I75</f>
        <v>0</v>
      </c>
      <c r="I73" s="16">
        <f>'[1]30'!J75</f>
        <v>0</v>
      </c>
      <c r="J73" s="16">
        <f>'[1]30'!K75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'[1]30'!B76</f>
        <v>265</v>
      </c>
      <c r="C74" s="16">
        <f>'[1]30'!C76</f>
        <v>0</v>
      </c>
      <c r="D74" s="16">
        <f>'[1]30'!D76</f>
        <v>65</v>
      </c>
      <c r="E74" s="16">
        <f>'[1]30'!E76</f>
        <v>0</v>
      </c>
      <c r="F74" s="15">
        <f t="shared" si="17"/>
        <v>330</v>
      </c>
      <c r="G74" s="15">
        <f>'[1]30'!H76</f>
        <v>0</v>
      </c>
      <c r="H74" s="16">
        <f>'[1]30'!I76</f>
        <v>0</v>
      </c>
      <c r="I74" s="16">
        <f>'[1]30'!J76</f>
        <v>0</v>
      </c>
      <c r="J74" s="16">
        <f>'[1]30'!K76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'[1]30'!B77</f>
        <v>265</v>
      </c>
      <c r="C75" s="16">
        <f>'[1]30'!C77</f>
        <v>0</v>
      </c>
      <c r="D75" s="16">
        <f>'[1]30'!D77</f>
        <v>65</v>
      </c>
      <c r="E75" s="16">
        <f>'[1]30'!E77</f>
        <v>0</v>
      </c>
      <c r="F75" s="15">
        <f t="shared" si="17"/>
        <v>330</v>
      </c>
      <c r="G75" s="15">
        <f>'[1]30'!H77</f>
        <v>0</v>
      </c>
      <c r="H75" s="16">
        <f>'[1]30'!I77</f>
        <v>0</v>
      </c>
      <c r="I75" s="16">
        <f>'[1]30'!J77</f>
        <v>0</v>
      </c>
      <c r="J75" s="16">
        <f>'[1]30'!K77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'[1]30'!B78</f>
        <v>265</v>
      </c>
      <c r="C76" s="16">
        <f>'[1]30'!C78</f>
        <v>0</v>
      </c>
      <c r="D76" s="16">
        <f>'[1]30'!D78</f>
        <v>65</v>
      </c>
      <c r="E76" s="16">
        <f>'[1]30'!E78</f>
        <v>0</v>
      </c>
      <c r="F76" s="15">
        <f t="shared" si="17"/>
        <v>330</v>
      </c>
      <c r="G76" s="15">
        <f>'[1]30'!H78</f>
        <v>0</v>
      </c>
      <c r="H76" s="16">
        <f>'[1]30'!I78</f>
        <v>0</v>
      </c>
      <c r="I76" s="16">
        <f>'[1]30'!J78</f>
        <v>0</v>
      </c>
      <c r="J76" s="16">
        <f>'[1]30'!K78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'[1]30'!B79</f>
        <v>265</v>
      </c>
      <c r="C77" s="16">
        <f>'[1]30'!C79</f>
        <v>0</v>
      </c>
      <c r="D77" s="16">
        <f>'[1]30'!D79</f>
        <v>65</v>
      </c>
      <c r="E77" s="16">
        <f>'[1]30'!E79</f>
        <v>0</v>
      </c>
      <c r="F77" s="15">
        <f t="shared" si="17"/>
        <v>330</v>
      </c>
      <c r="G77" s="15">
        <f>'[1]30'!H79</f>
        <v>0</v>
      </c>
      <c r="H77" s="16">
        <f>'[1]30'!I79</f>
        <v>0</v>
      </c>
      <c r="I77" s="16">
        <f>'[1]30'!J79</f>
        <v>0</v>
      </c>
      <c r="J77" s="16">
        <f>'[1]30'!K79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'[1]30'!B80</f>
        <v>265</v>
      </c>
      <c r="C78" s="16">
        <f>'[1]30'!C80</f>
        <v>0</v>
      </c>
      <c r="D78" s="16">
        <f>'[1]30'!D80</f>
        <v>65</v>
      </c>
      <c r="E78" s="16">
        <f>'[1]30'!E80</f>
        <v>0</v>
      </c>
      <c r="F78" s="15">
        <f t="shared" si="17"/>
        <v>330</v>
      </c>
      <c r="G78" s="15">
        <f>'[1]30'!H80</f>
        <v>0</v>
      </c>
      <c r="H78" s="16">
        <f>'[1]30'!I80</f>
        <v>0</v>
      </c>
      <c r="I78" s="16">
        <f>'[1]30'!J80</f>
        <v>0</v>
      </c>
      <c r="J78" s="16">
        <f>'[1]30'!K80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'[1]30'!B81</f>
        <v>265</v>
      </c>
      <c r="C79" s="16">
        <f>'[1]30'!C81</f>
        <v>0</v>
      </c>
      <c r="D79" s="16">
        <f>'[1]30'!D81</f>
        <v>65</v>
      </c>
      <c r="E79" s="16">
        <f>'[1]30'!E81</f>
        <v>0</v>
      </c>
      <c r="F79" s="15">
        <f t="shared" si="17"/>
        <v>330</v>
      </c>
      <c r="G79" s="15">
        <f>'[1]30'!H81</f>
        <v>0</v>
      </c>
      <c r="H79" s="16">
        <f>'[1]30'!I81</f>
        <v>0</v>
      </c>
      <c r="I79" s="16">
        <f>'[1]30'!J81</f>
        <v>0</v>
      </c>
      <c r="J79" s="16">
        <f>'[1]30'!K81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'[1]30'!B82</f>
        <v>265</v>
      </c>
      <c r="C80" s="16">
        <f>'[1]30'!C82</f>
        <v>0</v>
      </c>
      <c r="D80" s="16">
        <f>'[1]30'!D82</f>
        <v>65</v>
      </c>
      <c r="E80" s="16">
        <f>'[1]30'!E82</f>
        <v>0</v>
      </c>
      <c r="F80" s="15">
        <f t="shared" si="17"/>
        <v>330</v>
      </c>
      <c r="G80" s="15">
        <f>'[1]30'!H82</f>
        <v>0</v>
      </c>
      <c r="H80" s="16">
        <f>'[1]30'!I82</f>
        <v>0</v>
      </c>
      <c r="I80" s="16">
        <f>'[1]30'!J82</f>
        <v>0</v>
      </c>
      <c r="J80" s="16">
        <f>'[1]30'!K82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'[1]30'!B83</f>
        <v>265</v>
      </c>
      <c r="C81" s="16">
        <f>'[1]30'!C83</f>
        <v>0</v>
      </c>
      <c r="D81" s="16">
        <f>'[1]30'!D83</f>
        <v>65</v>
      </c>
      <c r="E81" s="16">
        <f>'[1]30'!E83</f>
        <v>0</v>
      </c>
      <c r="F81" s="15">
        <f t="shared" si="17"/>
        <v>330</v>
      </c>
      <c r="G81" s="15">
        <f>'[1]30'!H83</f>
        <v>0</v>
      </c>
      <c r="H81" s="16">
        <f>'[1]30'!I83</f>
        <v>0</v>
      </c>
      <c r="I81" s="16">
        <f>'[1]30'!J83</f>
        <v>0</v>
      </c>
      <c r="J81" s="16">
        <f>'[1]30'!K83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'[1]30'!B84</f>
        <v>265</v>
      </c>
      <c r="C82" s="16">
        <f>'[1]30'!C84</f>
        <v>0</v>
      </c>
      <c r="D82" s="16">
        <f>'[1]30'!D84</f>
        <v>65</v>
      </c>
      <c r="E82" s="16">
        <f>'[1]30'!E84</f>
        <v>0</v>
      </c>
      <c r="F82" s="15">
        <f t="shared" si="17"/>
        <v>330</v>
      </c>
      <c r="G82" s="15">
        <f>'[1]30'!H84</f>
        <v>0</v>
      </c>
      <c r="H82" s="16">
        <f>'[1]30'!I84</f>
        <v>0</v>
      </c>
      <c r="I82" s="16">
        <f>'[1]30'!J84</f>
        <v>0</v>
      </c>
      <c r="J82" s="16">
        <f>'[1]30'!K84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'[1]30'!B85</f>
        <v>265</v>
      </c>
      <c r="C83" s="16">
        <f>'[1]30'!C85</f>
        <v>0</v>
      </c>
      <c r="D83" s="16">
        <f>'[1]30'!D85</f>
        <v>65</v>
      </c>
      <c r="E83" s="16">
        <f>'[1]30'!E85</f>
        <v>0</v>
      </c>
      <c r="F83" s="15">
        <f t="shared" si="17"/>
        <v>330</v>
      </c>
      <c r="G83" s="15">
        <f>'[1]30'!H85</f>
        <v>0</v>
      </c>
      <c r="H83" s="16">
        <f>'[1]30'!I85</f>
        <v>0</v>
      </c>
      <c r="I83" s="16">
        <f>'[1]30'!J85</f>
        <v>0</v>
      </c>
      <c r="J83" s="16">
        <f>'[1]30'!K85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'[1]30'!B86</f>
        <v>265</v>
      </c>
      <c r="C84" s="16">
        <f>'[1]30'!C86</f>
        <v>0</v>
      </c>
      <c r="D84" s="16">
        <f>'[1]30'!D86</f>
        <v>65</v>
      </c>
      <c r="E84" s="16">
        <f>'[1]30'!E86</f>
        <v>0</v>
      </c>
      <c r="F84" s="15">
        <f t="shared" si="17"/>
        <v>330</v>
      </c>
      <c r="G84" s="15">
        <f>'[1]30'!H86</f>
        <v>0</v>
      </c>
      <c r="H84" s="16">
        <f>'[1]30'!I86</f>
        <v>0</v>
      </c>
      <c r="I84" s="16">
        <f>'[1]30'!J86</f>
        <v>0</v>
      </c>
      <c r="J84" s="16">
        <f>'[1]30'!K86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'[1]30'!B87</f>
        <v>265</v>
      </c>
      <c r="C85" s="16">
        <f>'[1]30'!C87</f>
        <v>0</v>
      </c>
      <c r="D85" s="16">
        <f>'[1]30'!D87</f>
        <v>65</v>
      </c>
      <c r="E85" s="16">
        <f>'[1]30'!E87</f>
        <v>0</v>
      </c>
      <c r="F85" s="15">
        <f t="shared" si="17"/>
        <v>330</v>
      </c>
      <c r="G85" s="15">
        <f>'[1]30'!H87</f>
        <v>0</v>
      </c>
      <c r="H85" s="16">
        <f>'[1]30'!I87</f>
        <v>0</v>
      </c>
      <c r="I85" s="16">
        <f>'[1]30'!J87</f>
        <v>0</v>
      </c>
      <c r="J85" s="16">
        <f>'[1]30'!K87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'[1]30'!B88</f>
        <v>265</v>
      </c>
      <c r="C86" s="16">
        <f>'[1]30'!C88</f>
        <v>0</v>
      </c>
      <c r="D86" s="16">
        <f>'[1]30'!D88</f>
        <v>65</v>
      </c>
      <c r="E86" s="16">
        <f>'[1]30'!E88</f>
        <v>0</v>
      </c>
      <c r="F86" s="15">
        <f t="shared" si="17"/>
        <v>330</v>
      </c>
      <c r="G86" s="15">
        <f>'[1]30'!H88</f>
        <v>0</v>
      </c>
      <c r="H86" s="16">
        <f>'[1]30'!I88</f>
        <v>0</v>
      </c>
      <c r="I86" s="16">
        <f>'[1]30'!J88</f>
        <v>0</v>
      </c>
      <c r="J86" s="16">
        <f>'[1]30'!K88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'[1]30'!B89</f>
        <v>265</v>
      </c>
      <c r="C87" s="16">
        <f>'[1]30'!C89</f>
        <v>0</v>
      </c>
      <c r="D87" s="16">
        <f>'[1]30'!D89</f>
        <v>65</v>
      </c>
      <c r="E87" s="16">
        <f>'[1]30'!E89</f>
        <v>0</v>
      </c>
      <c r="F87" s="15">
        <f t="shared" si="17"/>
        <v>330</v>
      </c>
      <c r="G87" s="15">
        <f>'[1]30'!H89</f>
        <v>0</v>
      </c>
      <c r="H87" s="16">
        <f>'[1]30'!I89</f>
        <v>0</v>
      </c>
      <c r="I87" s="16">
        <f>'[1]30'!J89</f>
        <v>0</v>
      </c>
      <c r="J87" s="16">
        <f>'[1]30'!K89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'[1]30'!B90</f>
        <v>265</v>
      </c>
      <c r="C88" s="16">
        <f>'[1]30'!C90</f>
        <v>0</v>
      </c>
      <c r="D88" s="16">
        <f>'[1]30'!D90</f>
        <v>65</v>
      </c>
      <c r="E88" s="16">
        <f>'[1]30'!E90</f>
        <v>0</v>
      </c>
      <c r="F88" s="15">
        <f t="shared" si="17"/>
        <v>330</v>
      </c>
      <c r="G88" s="15">
        <f>'[1]30'!H90</f>
        <v>0</v>
      </c>
      <c r="H88" s="16">
        <f>'[1]30'!I90</f>
        <v>0</v>
      </c>
      <c r="I88" s="16">
        <f>'[1]30'!J90</f>
        <v>0</v>
      </c>
      <c r="J88" s="16">
        <f>'[1]30'!K90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'[1]30'!B91</f>
        <v>265</v>
      </c>
      <c r="C89" s="16">
        <f>'[1]30'!C91</f>
        <v>0</v>
      </c>
      <c r="D89" s="16">
        <f>'[1]30'!D91</f>
        <v>65</v>
      </c>
      <c r="E89" s="16">
        <f>'[1]30'!E91</f>
        <v>0</v>
      </c>
      <c r="F89" s="15">
        <f t="shared" si="17"/>
        <v>330</v>
      </c>
      <c r="G89" s="15">
        <f>'[1]30'!H91</f>
        <v>0</v>
      </c>
      <c r="H89" s="16">
        <f>'[1]30'!I91</f>
        <v>0</v>
      </c>
      <c r="I89" s="16">
        <f>'[1]30'!J91</f>
        <v>0</v>
      </c>
      <c r="J89" s="16">
        <f>'[1]30'!K91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'[1]30'!B92</f>
        <v>265</v>
      </c>
      <c r="C90" s="16">
        <f>'[1]30'!C92</f>
        <v>0</v>
      </c>
      <c r="D90" s="16">
        <f>'[1]30'!D92</f>
        <v>65</v>
      </c>
      <c r="E90" s="16">
        <f>'[1]30'!E92</f>
        <v>0</v>
      </c>
      <c r="F90" s="15">
        <f t="shared" si="17"/>
        <v>330</v>
      </c>
      <c r="G90" s="15">
        <f>'[1]30'!H92</f>
        <v>0</v>
      </c>
      <c r="H90" s="16">
        <f>'[1]30'!I92</f>
        <v>0</v>
      </c>
      <c r="I90" s="16">
        <f>'[1]30'!J92</f>
        <v>0</v>
      </c>
      <c r="J90" s="16">
        <f>'[1]30'!K92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'[1]30'!B93</f>
        <v>265</v>
      </c>
      <c r="C91" s="16">
        <f>'[1]30'!C93</f>
        <v>0</v>
      </c>
      <c r="D91" s="16">
        <f>'[1]30'!D93</f>
        <v>65</v>
      </c>
      <c r="E91" s="16">
        <f>'[1]30'!E93</f>
        <v>0</v>
      </c>
      <c r="F91" s="15">
        <f t="shared" si="17"/>
        <v>330</v>
      </c>
      <c r="G91" s="15">
        <f>'[1]30'!H93</f>
        <v>0</v>
      </c>
      <c r="H91" s="16">
        <f>'[1]30'!I93</f>
        <v>0</v>
      </c>
      <c r="I91" s="16">
        <f>'[1]30'!J93</f>
        <v>0</v>
      </c>
      <c r="J91" s="16">
        <f>'[1]30'!K93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'[1]30'!B94</f>
        <v>265</v>
      </c>
      <c r="C92" s="16">
        <f>'[1]30'!C94</f>
        <v>0</v>
      </c>
      <c r="D92" s="16">
        <f>'[1]30'!D94</f>
        <v>65</v>
      </c>
      <c r="E92" s="16">
        <f>'[1]30'!E94</f>
        <v>0</v>
      </c>
      <c r="F92" s="15">
        <f t="shared" si="17"/>
        <v>330</v>
      </c>
      <c r="G92" s="15">
        <f>'[1]30'!H94</f>
        <v>0</v>
      </c>
      <c r="H92" s="16">
        <f>'[1]30'!I94</f>
        <v>0</v>
      </c>
      <c r="I92" s="16">
        <f>'[1]30'!J94</f>
        <v>0</v>
      </c>
      <c r="J92" s="16">
        <f>'[1]30'!K94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'[1]30'!B95</f>
        <v>265</v>
      </c>
      <c r="C93" s="16">
        <f>'[1]30'!C95</f>
        <v>0</v>
      </c>
      <c r="D93" s="16">
        <f>'[1]30'!D95</f>
        <v>65</v>
      </c>
      <c r="E93" s="16">
        <f>'[1]30'!E95</f>
        <v>0</v>
      </c>
      <c r="F93" s="15">
        <f t="shared" si="17"/>
        <v>330</v>
      </c>
      <c r="G93" s="15">
        <f>'[1]30'!H95</f>
        <v>0</v>
      </c>
      <c r="H93" s="16">
        <f>'[1]30'!I95</f>
        <v>0</v>
      </c>
      <c r="I93" s="16">
        <f>'[1]30'!J95</f>
        <v>0</v>
      </c>
      <c r="J93" s="16">
        <f>'[1]30'!K95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'[1]30'!B96</f>
        <v>265</v>
      </c>
      <c r="C94" s="16">
        <f>'[1]30'!C96</f>
        <v>0</v>
      </c>
      <c r="D94" s="16">
        <f>'[1]30'!D96</f>
        <v>65</v>
      </c>
      <c r="E94" s="16">
        <f>'[1]30'!E96</f>
        <v>0</v>
      </c>
      <c r="F94" s="15">
        <f t="shared" si="17"/>
        <v>330</v>
      </c>
      <c r="G94" s="15">
        <f>'[1]30'!H96</f>
        <v>0</v>
      </c>
      <c r="H94" s="16">
        <f>'[1]30'!I96</f>
        <v>0</v>
      </c>
      <c r="I94" s="16">
        <f>'[1]30'!J96</f>
        <v>0</v>
      </c>
      <c r="J94" s="16">
        <f>'[1]30'!K96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'[1]30'!B97</f>
        <v>265</v>
      </c>
      <c r="C95" s="16">
        <f>'[1]30'!C97</f>
        <v>0</v>
      </c>
      <c r="D95" s="16">
        <f>'[1]30'!D97</f>
        <v>65</v>
      </c>
      <c r="E95" s="16">
        <f>'[1]30'!E97</f>
        <v>0</v>
      </c>
      <c r="F95" s="15">
        <f t="shared" si="17"/>
        <v>330</v>
      </c>
      <c r="G95" s="15">
        <f>'[1]30'!H97</f>
        <v>0</v>
      </c>
      <c r="H95" s="16">
        <f>'[1]30'!I97</f>
        <v>0</v>
      </c>
      <c r="I95" s="16">
        <f>'[1]30'!J97</f>
        <v>0</v>
      </c>
      <c r="J95" s="16">
        <f>'[1]30'!K97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'[1]30'!B98</f>
        <v>265</v>
      </c>
      <c r="C96" s="16">
        <f>'[1]30'!C98</f>
        <v>0</v>
      </c>
      <c r="D96" s="16">
        <f>'[1]30'!D98</f>
        <v>65</v>
      </c>
      <c r="E96" s="16">
        <f>'[1]30'!E98</f>
        <v>0</v>
      </c>
      <c r="F96" s="15">
        <f t="shared" si="17"/>
        <v>330</v>
      </c>
      <c r="G96" s="15">
        <f>'[1]30'!H98</f>
        <v>0</v>
      </c>
      <c r="H96" s="16">
        <f>'[1]30'!I98</f>
        <v>0</v>
      </c>
      <c r="I96" s="16">
        <f>'[1]30'!J98</f>
        <v>0</v>
      </c>
      <c r="J96" s="16">
        <f>'[1]30'!K98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'[1]30'!B99</f>
        <v>265</v>
      </c>
      <c r="C97" s="16">
        <f>'[1]30'!C99</f>
        <v>0</v>
      </c>
      <c r="D97" s="16">
        <f>'[1]30'!D99</f>
        <v>65</v>
      </c>
      <c r="E97" s="16">
        <f>'[1]30'!E99</f>
        <v>0</v>
      </c>
      <c r="F97" s="15">
        <f t="shared" si="17"/>
        <v>330</v>
      </c>
      <c r="G97" s="15">
        <f>'[1]30'!H99</f>
        <v>0</v>
      </c>
      <c r="H97" s="16">
        <f>'[1]30'!I99</f>
        <v>0</v>
      </c>
      <c r="I97" s="16">
        <f>'[1]30'!J99</f>
        <v>0</v>
      </c>
      <c r="J97" s="16">
        <f>'[1]30'!K99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'[1]30'!B100</f>
        <v>265</v>
      </c>
      <c r="C98" s="16">
        <f>'[1]30'!C100</f>
        <v>0</v>
      </c>
      <c r="D98" s="16">
        <f>'[1]30'!D100</f>
        <v>65</v>
      </c>
      <c r="E98" s="16">
        <f>'[1]30'!E100</f>
        <v>0</v>
      </c>
      <c r="F98" s="15">
        <f t="shared" si="17"/>
        <v>330</v>
      </c>
      <c r="G98" s="15">
        <f>'[1]30'!H100</f>
        <v>0</v>
      </c>
      <c r="H98" s="16">
        <f>'[1]30'!I100</f>
        <v>0</v>
      </c>
      <c r="I98" s="16">
        <f>'[1]30'!J100</f>
        <v>0</v>
      </c>
      <c r="J98" s="16">
        <f>'[1]30'!K100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45229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5">
        <f>'[2]30'!B5</f>
        <v>42</v>
      </c>
      <c r="C3" s="196">
        <f>'[2]30'!C5</f>
        <v>30</v>
      </c>
      <c r="D3" s="196">
        <f>'[2]30'!D5</f>
        <v>0</v>
      </c>
      <c r="E3" s="196">
        <f>'[2]30'!E5</f>
        <v>0</v>
      </c>
      <c r="F3" s="15">
        <f>SUM(B3:E3)</f>
        <v>72</v>
      </c>
      <c r="G3" s="195">
        <f>'[2]30'!H5</f>
        <v>38</v>
      </c>
      <c r="H3" s="196">
        <f>'[2]30'!I5</f>
        <v>0</v>
      </c>
      <c r="I3" s="196">
        <f>'[2]30'!J5</f>
        <v>0</v>
      </c>
      <c r="J3" s="196">
        <f>'[2]30'!K5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5">
        <f>'[2]30'!B6</f>
        <v>42</v>
      </c>
      <c r="C4" s="196">
        <f>'[2]30'!C6</f>
        <v>30</v>
      </c>
      <c r="D4" s="196">
        <f>'[2]30'!D6</f>
        <v>0</v>
      </c>
      <c r="E4" s="196">
        <f>'[2]30'!E6</f>
        <v>0</v>
      </c>
      <c r="F4" s="15">
        <f>SUM(B4:E4)</f>
        <v>72</v>
      </c>
      <c r="G4" s="195">
        <f>'[2]30'!H6</f>
        <v>38</v>
      </c>
      <c r="H4" s="196">
        <f>'[2]30'!I6</f>
        <v>0</v>
      </c>
      <c r="I4" s="196">
        <f>'[2]30'!J6</f>
        <v>0</v>
      </c>
      <c r="J4" s="196">
        <f>'[2]30'!K6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5">
        <f>'[2]30'!B7</f>
        <v>42</v>
      </c>
      <c r="C5" s="196">
        <f>'[2]30'!C7</f>
        <v>30</v>
      </c>
      <c r="D5" s="196">
        <f>'[2]30'!D7</f>
        <v>0</v>
      </c>
      <c r="E5" s="196">
        <f>'[2]30'!E7</f>
        <v>0</v>
      </c>
      <c r="F5" s="15">
        <f t="shared" ref="F5:F68" si="6">SUM(B5:E5)</f>
        <v>72</v>
      </c>
      <c r="G5" s="195">
        <f>'[2]30'!H7</f>
        <v>38</v>
      </c>
      <c r="H5" s="196">
        <f>'[2]30'!I7</f>
        <v>0</v>
      </c>
      <c r="I5" s="196">
        <f>'[2]30'!J7</f>
        <v>0</v>
      </c>
      <c r="J5" s="196">
        <f>'[2]30'!K7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5">
        <f>'[2]30'!B8</f>
        <v>42</v>
      </c>
      <c r="C6" s="196">
        <f>'[2]30'!C8</f>
        <v>30</v>
      </c>
      <c r="D6" s="196">
        <f>'[2]30'!D8</f>
        <v>0</v>
      </c>
      <c r="E6" s="196">
        <f>'[2]30'!E8</f>
        <v>0</v>
      </c>
      <c r="F6" s="15">
        <f t="shared" si="6"/>
        <v>72</v>
      </c>
      <c r="G6" s="195">
        <f>'[2]30'!H8</f>
        <v>38</v>
      </c>
      <c r="H6" s="196">
        <f>'[2]30'!I8</f>
        <v>0</v>
      </c>
      <c r="I6" s="196">
        <f>'[2]30'!J8</f>
        <v>0</v>
      </c>
      <c r="J6" s="196">
        <f>'[2]30'!K8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5">
        <f>'[2]30'!B9</f>
        <v>42</v>
      </c>
      <c r="C7" s="196">
        <f>'[2]30'!C9</f>
        <v>30</v>
      </c>
      <c r="D7" s="196">
        <f>'[2]30'!D9</f>
        <v>0</v>
      </c>
      <c r="E7" s="196">
        <f>'[2]30'!E9</f>
        <v>0</v>
      </c>
      <c r="F7" s="15">
        <f t="shared" si="6"/>
        <v>72</v>
      </c>
      <c r="G7" s="195">
        <f>'[2]30'!H9</f>
        <v>38</v>
      </c>
      <c r="H7" s="196">
        <f>'[2]30'!I9</f>
        <v>0</v>
      </c>
      <c r="I7" s="196">
        <f>'[2]30'!J9</f>
        <v>0</v>
      </c>
      <c r="J7" s="196">
        <f>'[2]30'!K9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5">
        <f>'[2]30'!B10</f>
        <v>42</v>
      </c>
      <c r="C8" s="196">
        <f>'[2]30'!C10</f>
        <v>30</v>
      </c>
      <c r="D8" s="196">
        <f>'[2]30'!D10</f>
        <v>0</v>
      </c>
      <c r="E8" s="196">
        <f>'[2]30'!E10</f>
        <v>0</v>
      </c>
      <c r="F8" s="15">
        <f t="shared" si="6"/>
        <v>72</v>
      </c>
      <c r="G8" s="195">
        <f>'[2]30'!H10</f>
        <v>38</v>
      </c>
      <c r="H8" s="196">
        <f>'[2]30'!I10</f>
        <v>0</v>
      </c>
      <c r="I8" s="196">
        <f>'[2]30'!J10</f>
        <v>0</v>
      </c>
      <c r="J8" s="196">
        <f>'[2]30'!K10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5">
        <f>'[2]30'!B11</f>
        <v>42</v>
      </c>
      <c r="C9" s="196">
        <f>'[2]30'!C11</f>
        <v>30</v>
      </c>
      <c r="D9" s="196">
        <f>'[2]30'!D11</f>
        <v>0</v>
      </c>
      <c r="E9" s="196">
        <f>'[2]30'!E11</f>
        <v>0</v>
      </c>
      <c r="F9" s="15">
        <f t="shared" si="6"/>
        <v>72</v>
      </c>
      <c r="G9" s="195">
        <f>'[2]30'!H11</f>
        <v>38</v>
      </c>
      <c r="H9" s="196">
        <f>'[2]30'!I11</f>
        <v>0</v>
      </c>
      <c r="I9" s="196">
        <f>'[2]30'!J11</f>
        <v>0</v>
      </c>
      <c r="J9" s="196">
        <f>'[2]30'!K11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5">
        <f>'[2]30'!B12</f>
        <v>42</v>
      </c>
      <c r="C10" s="196">
        <f>'[2]30'!C12</f>
        <v>30</v>
      </c>
      <c r="D10" s="196">
        <f>'[2]30'!D12</f>
        <v>0</v>
      </c>
      <c r="E10" s="196">
        <f>'[2]30'!E12</f>
        <v>0</v>
      </c>
      <c r="F10" s="15">
        <f t="shared" si="6"/>
        <v>72</v>
      </c>
      <c r="G10" s="195">
        <f>'[2]30'!H12</f>
        <v>37.58</v>
      </c>
      <c r="H10" s="196">
        <f>'[2]30'!I12</f>
        <v>0</v>
      </c>
      <c r="I10" s="196">
        <f>'[2]30'!J12</f>
        <v>0</v>
      </c>
      <c r="J10" s="196">
        <f>'[2]30'!K12</f>
        <v>0</v>
      </c>
      <c r="K10" s="15">
        <f t="shared" si="3"/>
        <v>37.58</v>
      </c>
      <c r="L10" s="18">
        <f>frq!C10</f>
        <v>1</v>
      </c>
      <c r="M10" s="124">
        <f t="shared" si="4"/>
        <v>37.18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37.18</v>
      </c>
      <c r="R10" s="18">
        <v>0.4</v>
      </c>
    </row>
    <row r="11" spans="1:18">
      <c r="A11" s="8" t="s">
        <v>53</v>
      </c>
      <c r="B11" s="195">
        <f>'[2]30'!B13</f>
        <v>42</v>
      </c>
      <c r="C11" s="196">
        <f>'[2]30'!C13</f>
        <v>30</v>
      </c>
      <c r="D11" s="196">
        <f>'[2]30'!D13</f>
        <v>0</v>
      </c>
      <c r="E11" s="196">
        <f>'[2]30'!E13</f>
        <v>0</v>
      </c>
      <c r="F11" s="15">
        <f t="shared" si="6"/>
        <v>72</v>
      </c>
      <c r="G11" s="195">
        <f>'[2]30'!H13</f>
        <v>38</v>
      </c>
      <c r="H11" s="196">
        <f>'[2]30'!I13</f>
        <v>0</v>
      </c>
      <c r="I11" s="196">
        <f>'[2]30'!J13</f>
        <v>0</v>
      </c>
      <c r="J11" s="196">
        <f>'[2]30'!K13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5">
        <f>'[2]30'!B14</f>
        <v>42</v>
      </c>
      <c r="C12" s="196">
        <f>'[2]30'!C14</f>
        <v>30</v>
      </c>
      <c r="D12" s="196">
        <f>'[2]30'!D14</f>
        <v>0</v>
      </c>
      <c r="E12" s="196">
        <f>'[2]30'!E14</f>
        <v>0</v>
      </c>
      <c r="F12" s="15">
        <f t="shared" si="6"/>
        <v>72</v>
      </c>
      <c r="G12" s="195">
        <f>'[2]30'!H14</f>
        <v>38</v>
      </c>
      <c r="H12" s="196">
        <f>'[2]30'!I14</f>
        <v>0</v>
      </c>
      <c r="I12" s="196">
        <f>'[2]30'!J14</f>
        <v>0</v>
      </c>
      <c r="J12" s="196">
        <f>'[2]30'!K14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5">
        <f>'[2]30'!B15</f>
        <v>42</v>
      </c>
      <c r="C13" s="196">
        <f>'[2]30'!C15</f>
        <v>30</v>
      </c>
      <c r="D13" s="196">
        <f>'[2]30'!D15</f>
        <v>0</v>
      </c>
      <c r="E13" s="196">
        <f>'[2]30'!E15</f>
        <v>0</v>
      </c>
      <c r="F13" s="15">
        <f t="shared" si="6"/>
        <v>72</v>
      </c>
      <c r="G13" s="195">
        <f>'[2]30'!H15</f>
        <v>38</v>
      </c>
      <c r="H13" s="196">
        <f>'[2]30'!I15</f>
        <v>0</v>
      </c>
      <c r="I13" s="196">
        <f>'[2]30'!J15</f>
        <v>0</v>
      </c>
      <c r="J13" s="196">
        <f>'[2]30'!K15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5">
        <f>'[2]30'!B16</f>
        <v>42</v>
      </c>
      <c r="C14" s="196">
        <f>'[2]30'!C16</f>
        <v>30</v>
      </c>
      <c r="D14" s="196">
        <f>'[2]30'!D16</f>
        <v>0</v>
      </c>
      <c r="E14" s="196">
        <f>'[2]30'!E16</f>
        <v>0</v>
      </c>
      <c r="F14" s="15">
        <f t="shared" si="6"/>
        <v>72</v>
      </c>
      <c r="G14" s="195">
        <f>'[2]30'!H16</f>
        <v>38</v>
      </c>
      <c r="H14" s="196">
        <f>'[2]30'!I16</f>
        <v>0</v>
      </c>
      <c r="I14" s="196">
        <f>'[2]30'!J16</f>
        <v>0</v>
      </c>
      <c r="J14" s="196">
        <f>'[2]30'!K16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5">
        <f>'[2]30'!B17</f>
        <v>42</v>
      </c>
      <c r="C15" s="196">
        <f>'[2]30'!C17</f>
        <v>30</v>
      </c>
      <c r="D15" s="196">
        <f>'[2]30'!D17</f>
        <v>0</v>
      </c>
      <c r="E15" s="196">
        <f>'[2]30'!E17</f>
        <v>0</v>
      </c>
      <c r="F15" s="15">
        <f t="shared" si="6"/>
        <v>72</v>
      </c>
      <c r="G15" s="195">
        <f>'[2]30'!H17</f>
        <v>38</v>
      </c>
      <c r="H15" s="196">
        <f>'[2]30'!I17</f>
        <v>0</v>
      </c>
      <c r="I15" s="196">
        <f>'[2]30'!J17</f>
        <v>0</v>
      </c>
      <c r="J15" s="196">
        <f>'[2]30'!K17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5">
        <f>'[2]30'!B18</f>
        <v>42</v>
      </c>
      <c r="C16" s="196">
        <f>'[2]30'!C18</f>
        <v>30</v>
      </c>
      <c r="D16" s="196">
        <f>'[2]30'!D18</f>
        <v>0</v>
      </c>
      <c r="E16" s="196">
        <f>'[2]30'!E18</f>
        <v>0</v>
      </c>
      <c r="F16" s="15">
        <f t="shared" si="6"/>
        <v>72</v>
      </c>
      <c r="G16" s="195">
        <f>'[2]30'!H18</f>
        <v>38</v>
      </c>
      <c r="H16" s="196">
        <f>'[2]30'!I18</f>
        <v>0</v>
      </c>
      <c r="I16" s="196">
        <f>'[2]30'!J18</f>
        <v>0</v>
      </c>
      <c r="J16" s="196">
        <f>'[2]30'!K18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5">
        <f>'[2]30'!B19</f>
        <v>42</v>
      </c>
      <c r="C17" s="196">
        <f>'[2]30'!C19</f>
        <v>30</v>
      </c>
      <c r="D17" s="196">
        <f>'[2]30'!D19</f>
        <v>0</v>
      </c>
      <c r="E17" s="196">
        <f>'[2]30'!E19</f>
        <v>0</v>
      </c>
      <c r="F17" s="15">
        <f t="shared" si="6"/>
        <v>72</v>
      </c>
      <c r="G17" s="195">
        <f>'[2]30'!H19</f>
        <v>38</v>
      </c>
      <c r="H17" s="196">
        <f>'[2]30'!I19</f>
        <v>0</v>
      </c>
      <c r="I17" s="196">
        <f>'[2]30'!J19</f>
        <v>0</v>
      </c>
      <c r="J17" s="196">
        <f>'[2]30'!K19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5">
        <f>'[2]30'!B20</f>
        <v>42</v>
      </c>
      <c r="C18" s="196">
        <f>'[2]30'!C20</f>
        <v>30</v>
      </c>
      <c r="D18" s="196">
        <f>'[2]30'!D20</f>
        <v>0</v>
      </c>
      <c r="E18" s="196">
        <f>'[2]30'!E20</f>
        <v>0</v>
      </c>
      <c r="F18" s="15">
        <f t="shared" si="6"/>
        <v>72</v>
      </c>
      <c r="G18" s="195">
        <f>'[2]30'!H20</f>
        <v>38</v>
      </c>
      <c r="H18" s="196">
        <f>'[2]30'!I20</f>
        <v>0</v>
      </c>
      <c r="I18" s="196">
        <f>'[2]30'!J20</f>
        <v>0</v>
      </c>
      <c r="J18" s="196">
        <f>'[2]30'!K20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5">
        <f>'[2]30'!B21</f>
        <v>42</v>
      </c>
      <c r="C19" s="196">
        <f>'[2]30'!C21</f>
        <v>30</v>
      </c>
      <c r="D19" s="196">
        <f>'[2]30'!D21</f>
        <v>0</v>
      </c>
      <c r="E19" s="196">
        <f>'[2]30'!E21</f>
        <v>0</v>
      </c>
      <c r="F19" s="15">
        <f t="shared" si="6"/>
        <v>72</v>
      </c>
      <c r="G19" s="195">
        <f>'[2]30'!H21</f>
        <v>38</v>
      </c>
      <c r="H19" s="196">
        <f>'[2]30'!I21</f>
        <v>0</v>
      </c>
      <c r="I19" s="196">
        <f>'[2]30'!J21</f>
        <v>0</v>
      </c>
      <c r="J19" s="196">
        <f>'[2]30'!K21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5">
        <f>'[2]30'!B22</f>
        <v>42</v>
      </c>
      <c r="C20" s="196">
        <f>'[2]30'!C22</f>
        <v>30</v>
      </c>
      <c r="D20" s="196">
        <f>'[2]30'!D22</f>
        <v>0</v>
      </c>
      <c r="E20" s="196">
        <f>'[2]30'!E22</f>
        <v>0</v>
      </c>
      <c r="F20" s="15">
        <f t="shared" si="6"/>
        <v>72</v>
      </c>
      <c r="G20" s="195">
        <f>'[2]30'!H22</f>
        <v>38</v>
      </c>
      <c r="H20" s="196">
        <f>'[2]30'!I22</f>
        <v>0</v>
      </c>
      <c r="I20" s="196">
        <f>'[2]30'!J22</f>
        <v>0</v>
      </c>
      <c r="J20" s="196">
        <f>'[2]30'!K22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5">
        <f>'[2]30'!B23</f>
        <v>42</v>
      </c>
      <c r="C21" s="196">
        <f>'[2]30'!C23</f>
        <v>30</v>
      </c>
      <c r="D21" s="196">
        <f>'[2]30'!D23</f>
        <v>0</v>
      </c>
      <c r="E21" s="196">
        <f>'[2]30'!E23</f>
        <v>0</v>
      </c>
      <c r="F21" s="15">
        <f t="shared" si="6"/>
        <v>72</v>
      </c>
      <c r="G21" s="195">
        <f>'[2]30'!H23</f>
        <v>38</v>
      </c>
      <c r="H21" s="196">
        <f>'[2]30'!I23</f>
        <v>0</v>
      </c>
      <c r="I21" s="196">
        <f>'[2]30'!J23</f>
        <v>0</v>
      </c>
      <c r="J21" s="196">
        <f>'[2]30'!K23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5">
        <f>'[2]30'!B24</f>
        <v>42</v>
      </c>
      <c r="C22" s="196">
        <f>'[2]30'!C24</f>
        <v>30</v>
      </c>
      <c r="D22" s="196">
        <f>'[2]30'!D24</f>
        <v>0</v>
      </c>
      <c r="E22" s="196">
        <f>'[2]30'!E24</f>
        <v>0</v>
      </c>
      <c r="F22" s="15">
        <f t="shared" si="6"/>
        <v>72</v>
      </c>
      <c r="G22" s="195">
        <f>'[2]30'!H24</f>
        <v>38</v>
      </c>
      <c r="H22" s="196">
        <f>'[2]30'!I24</f>
        <v>0</v>
      </c>
      <c r="I22" s="196">
        <f>'[2]30'!J24</f>
        <v>0</v>
      </c>
      <c r="J22" s="196">
        <f>'[2]30'!K24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5">
        <f>'[2]30'!B25</f>
        <v>42</v>
      </c>
      <c r="C23" s="196">
        <f>'[2]30'!C25</f>
        <v>30</v>
      </c>
      <c r="D23" s="196">
        <f>'[2]30'!D25</f>
        <v>0</v>
      </c>
      <c r="E23" s="196">
        <f>'[2]30'!E25</f>
        <v>0</v>
      </c>
      <c r="F23" s="15">
        <f t="shared" si="6"/>
        <v>72</v>
      </c>
      <c r="G23" s="195">
        <f>'[2]30'!H25</f>
        <v>38</v>
      </c>
      <c r="H23" s="196">
        <f>'[2]30'!I25</f>
        <v>0</v>
      </c>
      <c r="I23" s="196">
        <f>'[2]30'!J25</f>
        <v>0</v>
      </c>
      <c r="J23" s="196">
        <f>'[2]30'!K25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5">
        <f>'[2]30'!B26</f>
        <v>42</v>
      </c>
      <c r="C24" s="196">
        <f>'[2]30'!C26</f>
        <v>30</v>
      </c>
      <c r="D24" s="196">
        <f>'[2]30'!D26</f>
        <v>0</v>
      </c>
      <c r="E24" s="196">
        <f>'[2]30'!E26</f>
        <v>0</v>
      </c>
      <c r="F24" s="15">
        <f t="shared" si="6"/>
        <v>72</v>
      </c>
      <c r="G24" s="195">
        <f>'[2]30'!H26</f>
        <v>38</v>
      </c>
      <c r="H24" s="196">
        <f>'[2]30'!I26</f>
        <v>0</v>
      </c>
      <c r="I24" s="196">
        <f>'[2]30'!J26</f>
        <v>0</v>
      </c>
      <c r="J24" s="196">
        <f>'[2]30'!K26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5">
        <f>'[2]30'!B27</f>
        <v>42</v>
      </c>
      <c r="C25" s="196">
        <f>'[2]30'!C27</f>
        <v>30</v>
      </c>
      <c r="D25" s="196">
        <f>'[2]30'!D27</f>
        <v>0</v>
      </c>
      <c r="E25" s="196">
        <f>'[2]30'!E27</f>
        <v>0</v>
      </c>
      <c r="F25" s="15">
        <f t="shared" si="6"/>
        <v>72</v>
      </c>
      <c r="G25" s="195">
        <f>'[2]30'!H27</f>
        <v>38</v>
      </c>
      <c r="H25" s="196">
        <f>'[2]30'!I27</f>
        <v>0</v>
      </c>
      <c r="I25" s="196">
        <f>'[2]30'!J27</f>
        <v>0</v>
      </c>
      <c r="J25" s="196">
        <f>'[2]30'!K27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5">
        <f>'[2]30'!B28</f>
        <v>42</v>
      </c>
      <c r="C26" s="196">
        <f>'[2]30'!C28</f>
        <v>30</v>
      </c>
      <c r="D26" s="196">
        <f>'[2]30'!D28</f>
        <v>0</v>
      </c>
      <c r="E26" s="196">
        <f>'[2]30'!E28</f>
        <v>0</v>
      </c>
      <c r="F26" s="15">
        <f t="shared" si="6"/>
        <v>72</v>
      </c>
      <c r="G26" s="195">
        <f>'[2]30'!H28</f>
        <v>37.58</v>
      </c>
      <c r="H26" s="196">
        <f>'[2]30'!I28</f>
        <v>0</v>
      </c>
      <c r="I26" s="196">
        <f>'[2]30'!J28</f>
        <v>0</v>
      </c>
      <c r="J26" s="196">
        <f>'[2]30'!K28</f>
        <v>0</v>
      </c>
      <c r="K26" s="15">
        <f t="shared" si="3"/>
        <v>37.58</v>
      </c>
      <c r="L26" s="18">
        <f>frq!C26</f>
        <v>1</v>
      </c>
      <c r="M26" s="124">
        <f t="shared" si="4"/>
        <v>37.18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37.18</v>
      </c>
      <c r="R26" s="18">
        <v>0.4</v>
      </c>
    </row>
    <row r="27" spans="1:18">
      <c r="A27" s="8" t="s">
        <v>69</v>
      </c>
      <c r="B27" s="195">
        <f>'[2]30'!B29</f>
        <v>42</v>
      </c>
      <c r="C27" s="196">
        <f>'[2]30'!C29</f>
        <v>30</v>
      </c>
      <c r="D27" s="196">
        <f>'[2]30'!D29</f>
        <v>0</v>
      </c>
      <c r="E27" s="196">
        <f>'[2]30'!E29</f>
        <v>0</v>
      </c>
      <c r="F27" s="15">
        <f t="shared" si="6"/>
        <v>72</v>
      </c>
      <c r="G27" s="195">
        <f>'[2]30'!H29</f>
        <v>38</v>
      </c>
      <c r="H27" s="196">
        <f>'[2]30'!I29</f>
        <v>0</v>
      </c>
      <c r="I27" s="196">
        <f>'[2]30'!J29</f>
        <v>0</v>
      </c>
      <c r="J27" s="196">
        <f>'[2]30'!K29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5">
        <f>'[2]30'!B30</f>
        <v>42</v>
      </c>
      <c r="C28" s="196">
        <f>'[2]30'!C30</f>
        <v>30</v>
      </c>
      <c r="D28" s="196">
        <f>'[2]30'!D30</f>
        <v>0</v>
      </c>
      <c r="E28" s="196">
        <f>'[2]30'!E30</f>
        <v>0</v>
      </c>
      <c r="F28" s="15">
        <f t="shared" si="6"/>
        <v>72</v>
      </c>
      <c r="G28" s="195">
        <f>'[2]30'!H30</f>
        <v>38</v>
      </c>
      <c r="H28" s="196">
        <f>'[2]30'!I30</f>
        <v>0</v>
      </c>
      <c r="I28" s="196">
        <f>'[2]30'!J30</f>
        <v>0</v>
      </c>
      <c r="J28" s="196">
        <f>'[2]30'!K30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5">
        <f>'[2]30'!B31</f>
        <v>42</v>
      </c>
      <c r="C29" s="196">
        <f>'[2]30'!C31</f>
        <v>30</v>
      </c>
      <c r="D29" s="196">
        <f>'[2]30'!D31</f>
        <v>0</v>
      </c>
      <c r="E29" s="196">
        <f>'[2]30'!E31</f>
        <v>0</v>
      </c>
      <c r="F29" s="15">
        <f t="shared" si="6"/>
        <v>72</v>
      </c>
      <c r="G29" s="195">
        <f>'[2]30'!H31</f>
        <v>38</v>
      </c>
      <c r="H29" s="196">
        <f>'[2]30'!I31</f>
        <v>0</v>
      </c>
      <c r="I29" s="196">
        <f>'[2]30'!J31</f>
        <v>0</v>
      </c>
      <c r="J29" s="196">
        <f>'[2]30'!K31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5">
        <f>'[2]30'!B32</f>
        <v>42</v>
      </c>
      <c r="C30" s="196">
        <f>'[2]30'!C32</f>
        <v>30</v>
      </c>
      <c r="D30" s="196">
        <f>'[2]30'!D32</f>
        <v>0</v>
      </c>
      <c r="E30" s="196">
        <f>'[2]30'!E32</f>
        <v>0</v>
      </c>
      <c r="F30" s="15">
        <f t="shared" si="6"/>
        <v>72</v>
      </c>
      <c r="G30" s="195">
        <f>'[2]30'!H32</f>
        <v>38</v>
      </c>
      <c r="H30" s="196">
        <f>'[2]30'!I32</f>
        <v>0</v>
      </c>
      <c r="I30" s="196">
        <f>'[2]30'!J32</f>
        <v>0</v>
      </c>
      <c r="J30" s="196">
        <f>'[2]30'!K32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5">
        <f>'[2]30'!B33</f>
        <v>42</v>
      </c>
      <c r="C31" s="196">
        <f>'[2]30'!C33</f>
        <v>30</v>
      </c>
      <c r="D31" s="196">
        <f>'[2]30'!D33</f>
        <v>0</v>
      </c>
      <c r="E31" s="196">
        <f>'[2]30'!E33</f>
        <v>0</v>
      </c>
      <c r="F31" s="15">
        <f t="shared" si="6"/>
        <v>72</v>
      </c>
      <c r="G31" s="195">
        <f>'[2]30'!H33</f>
        <v>38</v>
      </c>
      <c r="H31" s="196">
        <f>'[2]30'!I33</f>
        <v>0</v>
      </c>
      <c r="I31" s="196">
        <f>'[2]30'!J33</f>
        <v>0</v>
      </c>
      <c r="J31" s="196">
        <f>'[2]30'!K33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5">
        <f>'[2]30'!B34</f>
        <v>42</v>
      </c>
      <c r="C32" s="196">
        <f>'[2]30'!C34</f>
        <v>30</v>
      </c>
      <c r="D32" s="196">
        <f>'[2]30'!D34</f>
        <v>0</v>
      </c>
      <c r="E32" s="196">
        <f>'[2]30'!E34</f>
        <v>0</v>
      </c>
      <c r="F32" s="15">
        <f t="shared" si="6"/>
        <v>72</v>
      </c>
      <c r="G32" s="195">
        <f>'[2]30'!H34</f>
        <v>38</v>
      </c>
      <c r="H32" s="196">
        <f>'[2]30'!I34</f>
        <v>0</v>
      </c>
      <c r="I32" s="196">
        <f>'[2]30'!J34</f>
        <v>0</v>
      </c>
      <c r="J32" s="196">
        <f>'[2]30'!K34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5">
        <f>'[2]30'!B35</f>
        <v>42</v>
      </c>
      <c r="C33" s="196">
        <f>'[2]30'!C35</f>
        <v>30</v>
      </c>
      <c r="D33" s="196">
        <f>'[2]30'!D35</f>
        <v>0</v>
      </c>
      <c r="E33" s="196">
        <f>'[2]30'!E35</f>
        <v>0</v>
      </c>
      <c r="F33" s="15">
        <f t="shared" si="6"/>
        <v>72</v>
      </c>
      <c r="G33" s="195">
        <f>'[2]30'!H35</f>
        <v>38</v>
      </c>
      <c r="H33" s="196">
        <f>'[2]30'!I35</f>
        <v>0</v>
      </c>
      <c r="I33" s="196">
        <f>'[2]30'!J35</f>
        <v>0</v>
      </c>
      <c r="J33" s="196">
        <f>'[2]30'!K35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5">
        <f>'[2]30'!B36</f>
        <v>42</v>
      </c>
      <c r="C34" s="196">
        <f>'[2]30'!C36</f>
        <v>30</v>
      </c>
      <c r="D34" s="196">
        <f>'[2]30'!D36</f>
        <v>0</v>
      </c>
      <c r="E34" s="196">
        <f>'[2]30'!E36</f>
        <v>0</v>
      </c>
      <c r="F34" s="15">
        <f t="shared" si="6"/>
        <v>72</v>
      </c>
      <c r="G34" s="195">
        <f>'[2]30'!H36</f>
        <v>38</v>
      </c>
      <c r="H34" s="196">
        <f>'[2]30'!I36</f>
        <v>0</v>
      </c>
      <c r="I34" s="196">
        <f>'[2]30'!J36</f>
        <v>0</v>
      </c>
      <c r="J34" s="196">
        <f>'[2]30'!K36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5">
        <f>'[2]30'!B37</f>
        <v>42</v>
      </c>
      <c r="C35" s="196">
        <f>'[2]30'!C37</f>
        <v>30</v>
      </c>
      <c r="D35" s="196">
        <f>'[2]30'!D37</f>
        <v>0</v>
      </c>
      <c r="E35" s="196">
        <f>'[2]30'!E37</f>
        <v>0</v>
      </c>
      <c r="F35" s="15">
        <f t="shared" si="6"/>
        <v>72</v>
      </c>
      <c r="G35" s="195">
        <f>'[2]30'!H37</f>
        <v>38</v>
      </c>
      <c r="H35" s="196">
        <f>'[2]30'!I37</f>
        <v>0</v>
      </c>
      <c r="I35" s="196">
        <f>'[2]30'!J37</f>
        <v>0</v>
      </c>
      <c r="J35" s="196">
        <f>'[2]30'!K37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5">
        <f>'[2]30'!B38</f>
        <v>42</v>
      </c>
      <c r="C36" s="196">
        <f>'[2]30'!C38</f>
        <v>30</v>
      </c>
      <c r="D36" s="196">
        <f>'[2]30'!D38</f>
        <v>0</v>
      </c>
      <c r="E36" s="196">
        <f>'[2]30'!E38</f>
        <v>0</v>
      </c>
      <c r="F36" s="15">
        <f t="shared" si="6"/>
        <v>72</v>
      </c>
      <c r="G36" s="195">
        <f>'[2]30'!H38</f>
        <v>38</v>
      </c>
      <c r="H36" s="196">
        <f>'[2]30'!I38</f>
        <v>0</v>
      </c>
      <c r="I36" s="196">
        <f>'[2]30'!J38</f>
        <v>0</v>
      </c>
      <c r="J36" s="196">
        <f>'[2]30'!K38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5">
        <f>'[2]30'!B39</f>
        <v>42</v>
      </c>
      <c r="C37" s="196">
        <f>'[2]30'!C39</f>
        <v>30</v>
      </c>
      <c r="D37" s="196">
        <f>'[2]30'!D39</f>
        <v>0</v>
      </c>
      <c r="E37" s="196">
        <f>'[2]30'!E39</f>
        <v>0</v>
      </c>
      <c r="F37" s="15">
        <f t="shared" si="6"/>
        <v>72</v>
      </c>
      <c r="G37" s="195">
        <f>'[2]30'!H39</f>
        <v>38</v>
      </c>
      <c r="H37" s="196">
        <f>'[2]30'!I39</f>
        <v>0</v>
      </c>
      <c r="I37" s="196">
        <f>'[2]30'!J39</f>
        <v>0</v>
      </c>
      <c r="J37" s="196">
        <f>'[2]30'!K39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5">
        <f>'[2]30'!B40</f>
        <v>42</v>
      </c>
      <c r="C38" s="196">
        <f>'[2]30'!C40</f>
        <v>30</v>
      </c>
      <c r="D38" s="196">
        <f>'[2]30'!D40</f>
        <v>0</v>
      </c>
      <c r="E38" s="196">
        <f>'[2]30'!E40</f>
        <v>0</v>
      </c>
      <c r="F38" s="15">
        <f t="shared" si="6"/>
        <v>72</v>
      </c>
      <c r="G38" s="195">
        <f>'[2]30'!H40</f>
        <v>38</v>
      </c>
      <c r="H38" s="196">
        <f>'[2]30'!I40</f>
        <v>0</v>
      </c>
      <c r="I38" s="196">
        <f>'[2]30'!J40</f>
        <v>0</v>
      </c>
      <c r="J38" s="196">
        <f>'[2]30'!K40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5">
        <f>'[2]30'!B41</f>
        <v>42</v>
      </c>
      <c r="C39" s="196">
        <f>'[2]30'!C41</f>
        <v>30</v>
      </c>
      <c r="D39" s="196">
        <f>'[2]30'!D41</f>
        <v>0</v>
      </c>
      <c r="E39" s="196">
        <f>'[2]30'!E41</f>
        <v>0</v>
      </c>
      <c r="F39" s="15">
        <f t="shared" si="6"/>
        <v>72</v>
      </c>
      <c r="G39" s="195">
        <f>'[2]30'!H41</f>
        <v>38</v>
      </c>
      <c r="H39" s="196">
        <f>'[2]30'!I41</f>
        <v>0</v>
      </c>
      <c r="I39" s="196">
        <f>'[2]30'!J41</f>
        <v>0</v>
      </c>
      <c r="J39" s="196">
        <f>'[2]30'!K41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5">
        <f>'[2]30'!B42</f>
        <v>42</v>
      </c>
      <c r="C40" s="196">
        <f>'[2]30'!C42</f>
        <v>30</v>
      </c>
      <c r="D40" s="196">
        <f>'[2]30'!D42</f>
        <v>0</v>
      </c>
      <c r="E40" s="196">
        <f>'[2]30'!E42</f>
        <v>0</v>
      </c>
      <c r="F40" s="15">
        <f t="shared" si="6"/>
        <v>72</v>
      </c>
      <c r="G40" s="195">
        <f>'[2]30'!H42</f>
        <v>38</v>
      </c>
      <c r="H40" s="196">
        <f>'[2]30'!I42</f>
        <v>0</v>
      </c>
      <c r="I40" s="196">
        <f>'[2]30'!J42</f>
        <v>0</v>
      </c>
      <c r="J40" s="196">
        <f>'[2]30'!K42</f>
        <v>0</v>
      </c>
      <c r="K40" s="15">
        <f t="shared" si="3"/>
        <v>38</v>
      </c>
      <c r="L40" s="18">
        <f>frq!C40</f>
        <v>1</v>
      </c>
      <c r="M40" s="124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5">
        <f>'[2]30'!B43</f>
        <v>42</v>
      </c>
      <c r="C41" s="196">
        <f>'[2]30'!C43</f>
        <v>30</v>
      </c>
      <c r="D41" s="196">
        <f>'[2]30'!D43</f>
        <v>0</v>
      </c>
      <c r="E41" s="196">
        <f>'[2]30'!E43</f>
        <v>0</v>
      </c>
      <c r="F41" s="15">
        <f t="shared" si="6"/>
        <v>72</v>
      </c>
      <c r="G41" s="195">
        <f>'[2]30'!H43</f>
        <v>38</v>
      </c>
      <c r="H41" s="196">
        <f>'[2]30'!I43</f>
        <v>0</v>
      </c>
      <c r="I41" s="196">
        <f>'[2]30'!J43</f>
        <v>0</v>
      </c>
      <c r="J41" s="196">
        <f>'[2]30'!K43</f>
        <v>0</v>
      </c>
      <c r="K41" s="15">
        <f t="shared" si="3"/>
        <v>38</v>
      </c>
      <c r="L41" s="18">
        <f>frq!C41</f>
        <v>1</v>
      </c>
      <c r="M41" s="124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195">
        <f>'[2]30'!B44</f>
        <v>42</v>
      </c>
      <c r="C42" s="196">
        <f>'[2]30'!C44</f>
        <v>30</v>
      </c>
      <c r="D42" s="196">
        <f>'[2]30'!D44</f>
        <v>0</v>
      </c>
      <c r="E42" s="196">
        <f>'[2]30'!E44</f>
        <v>0</v>
      </c>
      <c r="F42" s="15">
        <f t="shared" si="6"/>
        <v>72</v>
      </c>
      <c r="G42" s="195">
        <f>'[2]30'!H44</f>
        <v>37</v>
      </c>
      <c r="H42" s="196">
        <f>'[2]30'!I44</f>
        <v>0</v>
      </c>
      <c r="I42" s="196">
        <f>'[2]30'!J44</f>
        <v>0</v>
      </c>
      <c r="J42" s="196">
        <f>'[2]30'!K44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5">
        <f>'[2]30'!B45</f>
        <v>42</v>
      </c>
      <c r="C43" s="196">
        <f>'[2]30'!C45</f>
        <v>30</v>
      </c>
      <c r="D43" s="196">
        <f>'[2]30'!D45</f>
        <v>0</v>
      </c>
      <c r="E43" s="196">
        <f>'[2]30'!E45</f>
        <v>0</v>
      </c>
      <c r="F43" s="15">
        <f t="shared" si="6"/>
        <v>72</v>
      </c>
      <c r="G43" s="195">
        <f>'[2]30'!H45</f>
        <v>37</v>
      </c>
      <c r="H43" s="196">
        <f>'[2]30'!I45</f>
        <v>0</v>
      </c>
      <c r="I43" s="196">
        <f>'[2]30'!J45</f>
        <v>0</v>
      </c>
      <c r="J43" s="196">
        <f>'[2]30'!K45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5">
        <f>'[2]30'!B46</f>
        <v>42</v>
      </c>
      <c r="C44" s="196">
        <f>'[2]30'!C46</f>
        <v>30</v>
      </c>
      <c r="D44" s="196">
        <f>'[2]30'!D46</f>
        <v>0</v>
      </c>
      <c r="E44" s="196">
        <f>'[2]30'!E46</f>
        <v>0</v>
      </c>
      <c r="F44" s="15">
        <f t="shared" si="6"/>
        <v>72</v>
      </c>
      <c r="G44" s="195">
        <f>'[2]30'!H46</f>
        <v>37</v>
      </c>
      <c r="H44" s="196">
        <f>'[2]30'!I46</f>
        <v>0</v>
      </c>
      <c r="I44" s="196">
        <f>'[2]30'!J46</f>
        <v>0</v>
      </c>
      <c r="J44" s="196">
        <f>'[2]30'!K46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5">
        <f>'[2]30'!B47</f>
        <v>42</v>
      </c>
      <c r="C45" s="196">
        <f>'[2]30'!C47</f>
        <v>30</v>
      </c>
      <c r="D45" s="196">
        <f>'[2]30'!D47</f>
        <v>0</v>
      </c>
      <c r="E45" s="196">
        <f>'[2]30'!E47</f>
        <v>0</v>
      </c>
      <c r="F45" s="15">
        <f t="shared" si="6"/>
        <v>72</v>
      </c>
      <c r="G45" s="195">
        <f>'[2]30'!H47</f>
        <v>37</v>
      </c>
      <c r="H45" s="196">
        <f>'[2]30'!I47</f>
        <v>0</v>
      </c>
      <c r="I45" s="196">
        <f>'[2]30'!J47</f>
        <v>0</v>
      </c>
      <c r="J45" s="196">
        <f>'[2]30'!K47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5">
        <f>'[2]30'!B48</f>
        <v>42</v>
      </c>
      <c r="C46" s="196">
        <f>'[2]30'!C48</f>
        <v>30</v>
      </c>
      <c r="D46" s="196">
        <f>'[2]30'!D48</f>
        <v>0</v>
      </c>
      <c r="E46" s="196">
        <f>'[2]30'!E48</f>
        <v>0</v>
      </c>
      <c r="F46" s="15">
        <f t="shared" si="6"/>
        <v>72</v>
      </c>
      <c r="G46" s="195">
        <f>'[2]30'!H48</f>
        <v>36</v>
      </c>
      <c r="H46" s="196">
        <f>'[2]30'!I48</f>
        <v>0</v>
      </c>
      <c r="I46" s="196">
        <f>'[2]30'!J48</f>
        <v>0</v>
      </c>
      <c r="J46" s="196">
        <f>'[2]30'!K48</f>
        <v>0</v>
      </c>
      <c r="K46" s="15">
        <f t="shared" si="3"/>
        <v>36</v>
      </c>
      <c r="L46" s="18">
        <f>frq!C46</f>
        <v>1</v>
      </c>
      <c r="M46" s="124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195">
        <f>'[2]30'!B49</f>
        <v>42</v>
      </c>
      <c r="C47" s="196">
        <f>'[2]30'!C49</f>
        <v>30</v>
      </c>
      <c r="D47" s="196">
        <f>'[2]30'!D49</f>
        <v>0</v>
      </c>
      <c r="E47" s="196">
        <f>'[2]30'!E49</f>
        <v>0</v>
      </c>
      <c r="F47" s="15">
        <f t="shared" si="6"/>
        <v>72</v>
      </c>
      <c r="G47" s="195">
        <f>'[2]30'!H49</f>
        <v>36</v>
      </c>
      <c r="H47" s="196">
        <f>'[2]30'!I49</f>
        <v>0</v>
      </c>
      <c r="I47" s="196">
        <f>'[2]30'!J49</f>
        <v>0</v>
      </c>
      <c r="J47" s="196">
        <f>'[2]30'!K49</f>
        <v>0</v>
      </c>
      <c r="K47" s="15">
        <f t="shared" si="3"/>
        <v>36</v>
      </c>
      <c r="L47" s="18">
        <f>frq!C47</f>
        <v>1</v>
      </c>
      <c r="M47" s="124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195">
        <f>'[2]30'!B50</f>
        <v>42</v>
      </c>
      <c r="C48" s="196">
        <f>'[2]30'!C50</f>
        <v>30</v>
      </c>
      <c r="D48" s="196">
        <f>'[2]30'!D50</f>
        <v>0</v>
      </c>
      <c r="E48" s="196">
        <f>'[2]30'!E50</f>
        <v>0</v>
      </c>
      <c r="F48" s="15">
        <f t="shared" si="6"/>
        <v>72</v>
      </c>
      <c r="G48" s="195">
        <f>'[2]30'!H50</f>
        <v>36</v>
      </c>
      <c r="H48" s="196">
        <f>'[2]30'!I50</f>
        <v>0</v>
      </c>
      <c r="I48" s="196">
        <f>'[2]30'!J50</f>
        <v>0</v>
      </c>
      <c r="J48" s="196">
        <f>'[2]30'!K50</f>
        <v>0</v>
      </c>
      <c r="K48" s="15">
        <f t="shared" si="3"/>
        <v>36</v>
      </c>
      <c r="L48" s="18">
        <f>frq!C48</f>
        <v>1</v>
      </c>
      <c r="M48" s="124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195">
        <f>'[2]30'!B51</f>
        <v>42</v>
      </c>
      <c r="C49" s="196">
        <f>'[2]30'!C51</f>
        <v>30</v>
      </c>
      <c r="D49" s="196">
        <f>'[2]30'!D51</f>
        <v>0</v>
      </c>
      <c r="E49" s="196">
        <f>'[2]30'!E51</f>
        <v>0</v>
      </c>
      <c r="F49" s="15">
        <f t="shared" si="6"/>
        <v>72</v>
      </c>
      <c r="G49" s="195">
        <f>'[2]30'!H51</f>
        <v>36</v>
      </c>
      <c r="H49" s="196">
        <f>'[2]30'!I51</f>
        <v>0</v>
      </c>
      <c r="I49" s="196">
        <f>'[2]30'!J51</f>
        <v>0</v>
      </c>
      <c r="J49" s="196">
        <f>'[2]30'!K51</f>
        <v>0</v>
      </c>
      <c r="K49" s="15">
        <f t="shared" si="3"/>
        <v>36</v>
      </c>
      <c r="L49" s="18">
        <f>frq!C49</f>
        <v>1</v>
      </c>
      <c r="M49" s="124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195">
        <f>'[2]30'!B52</f>
        <v>42</v>
      </c>
      <c r="C50" s="196">
        <f>'[2]30'!C52</f>
        <v>30</v>
      </c>
      <c r="D50" s="196">
        <f>'[2]30'!D52</f>
        <v>0</v>
      </c>
      <c r="E50" s="196">
        <f>'[2]30'!E52</f>
        <v>0</v>
      </c>
      <c r="F50" s="15">
        <f t="shared" si="6"/>
        <v>72</v>
      </c>
      <c r="G50" s="195">
        <f>'[2]30'!H52</f>
        <v>36</v>
      </c>
      <c r="H50" s="196">
        <f>'[2]30'!I52</f>
        <v>0</v>
      </c>
      <c r="I50" s="196">
        <f>'[2]30'!J52</f>
        <v>0</v>
      </c>
      <c r="J50" s="196">
        <f>'[2]30'!K52</f>
        <v>0</v>
      </c>
      <c r="K50" s="15">
        <f t="shared" si="3"/>
        <v>36</v>
      </c>
      <c r="L50" s="18">
        <f>frq!C50</f>
        <v>1</v>
      </c>
      <c r="M50" s="124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195">
        <f>'[2]30'!B53</f>
        <v>42</v>
      </c>
      <c r="C51" s="196">
        <f>'[2]30'!C53</f>
        <v>30</v>
      </c>
      <c r="D51" s="196">
        <f>'[2]30'!D53</f>
        <v>0</v>
      </c>
      <c r="E51" s="196">
        <f>'[2]30'!E53</f>
        <v>0</v>
      </c>
      <c r="F51" s="15">
        <f t="shared" si="6"/>
        <v>72</v>
      </c>
      <c r="G51" s="195">
        <f>'[2]30'!H53</f>
        <v>35</v>
      </c>
      <c r="H51" s="196">
        <f>'[2]30'!I53</f>
        <v>0</v>
      </c>
      <c r="I51" s="196">
        <f>'[2]30'!J53</f>
        <v>0</v>
      </c>
      <c r="J51" s="196">
        <f>'[2]30'!K53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195">
        <f>'[2]30'!B54</f>
        <v>42</v>
      </c>
      <c r="C52" s="196">
        <f>'[2]30'!C54</f>
        <v>30</v>
      </c>
      <c r="D52" s="196">
        <f>'[2]30'!D54</f>
        <v>0</v>
      </c>
      <c r="E52" s="196">
        <f>'[2]30'!E54</f>
        <v>0</v>
      </c>
      <c r="F52" s="15">
        <f t="shared" si="6"/>
        <v>72</v>
      </c>
      <c r="G52" s="195">
        <f>'[2]30'!H54</f>
        <v>35</v>
      </c>
      <c r="H52" s="196">
        <f>'[2]30'!I54</f>
        <v>0</v>
      </c>
      <c r="I52" s="196">
        <f>'[2]30'!J54</f>
        <v>0</v>
      </c>
      <c r="J52" s="196">
        <f>'[2]30'!K54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195">
        <f>'[2]30'!B55</f>
        <v>42</v>
      </c>
      <c r="C53" s="196">
        <f>'[2]30'!C55</f>
        <v>30</v>
      </c>
      <c r="D53" s="196">
        <f>'[2]30'!D55</f>
        <v>0</v>
      </c>
      <c r="E53" s="196">
        <f>'[2]30'!E55</f>
        <v>0</v>
      </c>
      <c r="F53" s="15">
        <f t="shared" si="6"/>
        <v>72</v>
      </c>
      <c r="G53" s="195">
        <f>'[2]30'!H55</f>
        <v>35</v>
      </c>
      <c r="H53" s="196">
        <f>'[2]30'!I55</f>
        <v>0</v>
      </c>
      <c r="I53" s="196">
        <f>'[2]30'!J55</f>
        <v>0</v>
      </c>
      <c r="J53" s="196">
        <f>'[2]30'!K55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195">
        <f>'[2]30'!B56</f>
        <v>42</v>
      </c>
      <c r="C54" s="196">
        <f>'[2]30'!C56</f>
        <v>30</v>
      </c>
      <c r="D54" s="196">
        <f>'[2]30'!D56</f>
        <v>0</v>
      </c>
      <c r="E54" s="196">
        <f>'[2]30'!E56</f>
        <v>0</v>
      </c>
      <c r="F54" s="15">
        <f t="shared" si="6"/>
        <v>72</v>
      </c>
      <c r="G54" s="195">
        <f>'[2]30'!H56</f>
        <v>35</v>
      </c>
      <c r="H54" s="196">
        <f>'[2]30'!I56</f>
        <v>0</v>
      </c>
      <c r="I54" s="196">
        <f>'[2]30'!J56</f>
        <v>0</v>
      </c>
      <c r="J54" s="196">
        <f>'[2]30'!K56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195">
        <f>'[2]30'!B57</f>
        <v>42</v>
      </c>
      <c r="C55" s="196">
        <f>'[2]30'!C57</f>
        <v>30</v>
      </c>
      <c r="D55" s="196">
        <f>'[2]30'!D57</f>
        <v>0</v>
      </c>
      <c r="E55" s="196">
        <f>'[2]30'!E57</f>
        <v>0</v>
      </c>
      <c r="F55" s="15">
        <f t="shared" si="6"/>
        <v>72</v>
      </c>
      <c r="G55" s="195">
        <f>'[2]30'!H57</f>
        <v>35</v>
      </c>
      <c r="H55" s="196">
        <f>'[2]30'!I57</f>
        <v>0</v>
      </c>
      <c r="I55" s="196">
        <f>'[2]30'!J57</f>
        <v>0</v>
      </c>
      <c r="J55" s="196">
        <f>'[2]30'!K57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195">
        <f>'[2]30'!B58</f>
        <v>42</v>
      </c>
      <c r="C56" s="196">
        <f>'[2]30'!C58</f>
        <v>30</v>
      </c>
      <c r="D56" s="196">
        <f>'[2]30'!D58</f>
        <v>0</v>
      </c>
      <c r="E56" s="196">
        <f>'[2]30'!E58</f>
        <v>0</v>
      </c>
      <c r="F56" s="15">
        <f t="shared" si="6"/>
        <v>72</v>
      </c>
      <c r="G56" s="195">
        <f>'[2]30'!H58</f>
        <v>35</v>
      </c>
      <c r="H56" s="196">
        <f>'[2]30'!I58</f>
        <v>0</v>
      </c>
      <c r="I56" s="196">
        <f>'[2]30'!J58</f>
        <v>0</v>
      </c>
      <c r="J56" s="196">
        <f>'[2]30'!K58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195">
        <f>'[2]30'!B59</f>
        <v>42</v>
      </c>
      <c r="C57" s="196">
        <f>'[2]30'!C59</f>
        <v>30</v>
      </c>
      <c r="D57" s="196">
        <f>'[2]30'!D59</f>
        <v>0</v>
      </c>
      <c r="E57" s="196">
        <f>'[2]30'!E59</f>
        <v>0</v>
      </c>
      <c r="F57" s="15">
        <f t="shared" si="6"/>
        <v>72</v>
      </c>
      <c r="G57" s="195">
        <f>'[2]30'!H59</f>
        <v>35</v>
      </c>
      <c r="H57" s="196">
        <f>'[2]30'!I59</f>
        <v>0</v>
      </c>
      <c r="I57" s="196">
        <f>'[2]30'!J59</f>
        <v>0</v>
      </c>
      <c r="J57" s="196">
        <f>'[2]30'!K59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195">
        <f>'[2]30'!B60</f>
        <v>42</v>
      </c>
      <c r="C58" s="196">
        <f>'[2]30'!C60</f>
        <v>30</v>
      </c>
      <c r="D58" s="196">
        <f>'[2]30'!D60</f>
        <v>0</v>
      </c>
      <c r="E58" s="196">
        <f>'[2]30'!E60</f>
        <v>0</v>
      </c>
      <c r="F58" s="15">
        <f t="shared" si="6"/>
        <v>72</v>
      </c>
      <c r="G58" s="195">
        <f>'[2]30'!H60</f>
        <v>35</v>
      </c>
      <c r="H58" s="196">
        <f>'[2]30'!I60</f>
        <v>0</v>
      </c>
      <c r="I58" s="196">
        <f>'[2]30'!J60</f>
        <v>0</v>
      </c>
      <c r="J58" s="196">
        <f>'[2]30'!K60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195">
        <f>'[2]30'!B61</f>
        <v>42</v>
      </c>
      <c r="C59" s="196">
        <f>'[2]30'!C61</f>
        <v>30</v>
      </c>
      <c r="D59" s="196">
        <f>'[2]30'!D61</f>
        <v>0</v>
      </c>
      <c r="E59" s="196">
        <f>'[2]30'!E61</f>
        <v>0</v>
      </c>
      <c r="F59" s="15">
        <f t="shared" si="6"/>
        <v>72</v>
      </c>
      <c r="G59" s="195">
        <f>'[2]30'!H61</f>
        <v>35</v>
      </c>
      <c r="H59" s="196">
        <f>'[2]30'!I61</f>
        <v>0</v>
      </c>
      <c r="I59" s="196">
        <f>'[2]30'!J61</f>
        <v>0</v>
      </c>
      <c r="J59" s="196">
        <f>'[2]30'!K61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195">
        <f>'[2]30'!B62</f>
        <v>42</v>
      </c>
      <c r="C60" s="196">
        <f>'[2]30'!C62</f>
        <v>30</v>
      </c>
      <c r="D60" s="196">
        <f>'[2]30'!D62</f>
        <v>0</v>
      </c>
      <c r="E60" s="196">
        <f>'[2]30'!E62</f>
        <v>0</v>
      </c>
      <c r="F60" s="15">
        <f t="shared" si="6"/>
        <v>72</v>
      </c>
      <c r="G60" s="195">
        <f>'[2]30'!H62</f>
        <v>35</v>
      </c>
      <c r="H60" s="196">
        <f>'[2]30'!I62</f>
        <v>0</v>
      </c>
      <c r="I60" s="196">
        <f>'[2]30'!J62</f>
        <v>0</v>
      </c>
      <c r="J60" s="196">
        <f>'[2]30'!K62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195">
        <f>'[2]30'!B63</f>
        <v>42</v>
      </c>
      <c r="C61" s="196">
        <f>'[2]30'!C63</f>
        <v>30</v>
      </c>
      <c r="D61" s="196">
        <f>'[2]30'!D63</f>
        <v>0</v>
      </c>
      <c r="E61" s="196">
        <f>'[2]30'!E63</f>
        <v>0</v>
      </c>
      <c r="F61" s="15">
        <f t="shared" si="6"/>
        <v>72</v>
      </c>
      <c r="G61" s="195">
        <f>'[2]30'!H63</f>
        <v>35</v>
      </c>
      <c r="H61" s="196">
        <f>'[2]30'!I63</f>
        <v>0</v>
      </c>
      <c r="I61" s="196">
        <f>'[2]30'!J63</f>
        <v>0</v>
      </c>
      <c r="J61" s="196">
        <f>'[2]30'!K63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195">
        <f>'[2]30'!B64</f>
        <v>42</v>
      </c>
      <c r="C62" s="196">
        <f>'[2]30'!C64</f>
        <v>30</v>
      </c>
      <c r="D62" s="196">
        <f>'[2]30'!D64</f>
        <v>0</v>
      </c>
      <c r="E62" s="196">
        <f>'[2]30'!E64</f>
        <v>0</v>
      </c>
      <c r="F62" s="15">
        <f t="shared" si="6"/>
        <v>72</v>
      </c>
      <c r="G62" s="195">
        <f>'[2]30'!H64</f>
        <v>34</v>
      </c>
      <c r="H62" s="196">
        <f>'[2]30'!I64</f>
        <v>0</v>
      </c>
      <c r="I62" s="196">
        <f>'[2]30'!J64</f>
        <v>0</v>
      </c>
      <c r="J62" s="196">
        <f>'[2]30'!K64</f>
        <v>0</v>
      </c>
      <c r="K62" s="15">
        <f t="shared" si="3"/>
        <v>34</v>
      </c>
      <c r="L62" s="18">
        <f>frq!C62</f>
        <v>1</v>
      </c>
      <c r="M62" s="124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195">
        <f>'[2]30'!B65</f>
        <v>42</v>
      </c>
      <c r="C63" s="196">
        <f>'[2]30'!C65</f>
        <v>30</v>
      </c>
      <c r="D63" s="196">
        <f>'[2]30'!D65</f>
        <v>0</v>
      </c>
      <c r="E63" s="196">
        <f>'[2]30'!E65</f>
        <v>0</v>
      </c>
      <c r="F63" s="15">
        <f t="shared" si="6"/>
        <v>72</v>
      </c>
      <c r="G63" s="195">
        <f>'[2]30'!H65</f>
        <v>34</v>
      </c>
      <c r="H63" s="196">
        <f>'[2]30'!I65</f>
        <v>0</v>
      </c>
      <c r="I63" s="196">
        <f>'[2]30'!J65</f>
        <v>0</v>
      </c>
      <c r="J63" s="196">
        <f>'[2]30'!K65</f>
        <v>0</v>
      </c>
      <c r="K63" s="15">
        <f t="shared" si="3"/>
        <v>34</v>
      </c>
      <c r="L63" s="18">
        <f>frq!C63</f>
        <v>1</v>
      </c>
      <c r="M63" s="124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195">
        <f>'[2]30'!B66</f>
        <v>42</v>
      </c>
      <c r="C64" s="196">
        <f>'[2]30'!C66</f>
        <v>30</v>
      </c>
      <c r="D64" s="196">
        <f>'[2]30'!D66</f>
        <v>0</v>
      </c>
      <c r="E64" s="196">
        <f>'[2]30'!E66</f>
        <v>0</v>
      </c>
      <c r="F64" s="15">
        <f t="shared" si="6"/>
        <v>72</v>
      </c>
      <c r="G64" s="195">
        <f>'[2]30'!H66</f>
        <v>34</v>
      </c>
      <c r="H64" s="196">
        <f>'[2]30'!I66</f>
        <v>0</v>
      </c>
      <c r="I64" s="196">
        <f>'[2]30'!J66</f>
        <v>0</v>
      </c>
      <c r="J64" s="196">
        <f>'[2]30'!K66</f>
        <v>0</v>
      </c>
      <c r="K64" s="15">
        <f t="shared" si="3"/>
        <v>34</v>
      </c>
      <c r="L64" s="18">
        <f>frq!C64</f>
        <v>1</v>
      </c>
      <c r="M64" s="124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195">
        <f>'[2]30'!B67</f>
        <v>42</v>
      </c>
      <c r="C65" s="196">
        <f>'[2]30'!C67</f>
        <v>30</v>
      </c>
      <c r="D65" s="196">
        <f>'[2]30'!D67</f>
        <v>0</v>
      </c>
      <c r="E65" s="196">
        <f>'[2]30'!E67</f>
        <v>0</v>
      </c>
      <c r="F65" s="15">
        <f t="shared" si="6"/>
        <v>72</v>
      </c>
      <c r="G65" s="195">
        <f>'[2]30'!H67</f>
        <v>34</v>
      </c>
      <c r="H65" s="196">
        <f>'[2]30'!I67</f>
        <v>0</v>
      </c>
      <c r="I65" s="196">
        <f>'[2]30'!J67</f>
        <v>0</v>
      </c>
      <c r="J65" s="196">
        <f>'[2]30'!K67</f>
        <v>0</v>
      </c>
      <c r="K65" s="15">
        <f t="shared" si="3"/>
        <v>34</v>
      </c>
      <c r="L65" s="18">
        <f>frq!C65</f>
        <v>1</v>
      </c>
      <c r="M65" s="124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195">
        <f>'[2]30'!B68</f>
        <v>42</v>
      </c>
      <c r="C66" s="196">
        <f>'[2]30'!C68</f>
        <v>30</v>
      </c>
      <c r="D66" s="196">
        <f>'[2]30'!D68</f>
        <v>0</v>
      </c>
      <c r="E66" s="196">
        <f>'[2]30'!E68</f>
        <v>0</v>
      </c>
      <c r="F66" s="15">
        <f t="shared" si="6"/>
        <v>72</v>
      </c>
      <c r="G66" s="195">
        <f>'[2]30'!H68</f>
        <v>34</v>
      </c>
      <c r="H66" s="196">
        <f>'[2]30'!I68</f>
        <v>0</v>
      </c>
      <c r="I66" s="196">
        <f>'[2]30'!J68</f>
        <v>0</v>
      </c>
      <c r="J66" s="196">
        <f>'[2]30'!K68</f>
        <v>0</v>
      </c>
      <c r="K66" s="15">
        <f t="shared" si="3"/>
        <v>34</v>
      </c>
      <c r="L66" s="18">
        <f>frq!C66</f>
        <v>1</v>
      </c>
      <c r="M66" s="124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195">
        <f>'[2]30'!B69</f>
        <v>42</v>
      </c>
      <c r="C67" s="196">
        <f>'[2]30'!C69</f>
        <v>30</v>
      </c>
      <c r="D67" s="196">
        <f>'[2]30'!D69</f>
        <v>0</v>
      </c>
      <c r="E67" s="196">
        <f>'[2]30'!E69</f>
        <v>0</v>
      </c>
      <c r="F67" s="15">
        <f t="shared" si="6"/>
        <v>72</v>
      </c>
      <c r="G67" s="195">
        <f>'[2]30'!H69</f>
        <v>34</v>
      </c>
      <c r="H67" s="196">
        <f>'[2]30'!I69</f>
        <v>0</v>
      </c>
      <c r="I67" s="196">
        <f>'[2]30'!J69</f>
        <v>0</v>
      </c>
      <c r="J67" s="196">
        <f>'[2]30'!K69</f>
        <v>0</v>
      </c>
      <c r="K67" s="15">
        <f t="shared" si="3"/>
        <v>34</v>
      </c>
      <c r="L67" s="18">
        <f>frq!C67</f>
        <v>1</v>
      </c>
      <c r="M67" s="124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195">
        <f>'[2]30'!B70</f>
        <v>42</v>
      </c>
      <c r="C68" s="196">
        <f>'[2]30'!C70</f>
        <v>30</v>
      </c>
      <c r="D68" s="196">
        <f>'[2]30'!D70</f>
        <v>0</v>
      </c>
      <c r="E68" s="196">
        <f>'[2]30'!E70</f>
        <v>0</v>
      </c>
      <c r="F68" s="15">
        <f t="shared" si="6"/>
        <v>72</v>
      </c>
      <c r="G68" s="195">
        <f>'[2]30'!H70</f>
        <v>34</v>
      </c>
      <c r="H68" s="196">
        <f>'[2]30'!I70</f>
        <v>0</v>
      </c>
      <c r="I68" s="196">
        <f>'[2]30'!J70</f>
        <v>0</v>
      </c>
      <c r="J68" s="196">
        <f>'[2]30'!K70</f>
        <v>0</v>
      </c>
      <c r="K68" s="15">
        <f t="shared" ref="K68:K98" si="13">SUM(G68:J68)</f>
        <v>34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195">
        <f>'[2]30'!B71</f>
        <v>42</v>
      </c>
      <c r="C69" s="196">
        <f>'[2]30'!C71</f>
        <v>30</v>
      </c>
      <c r="D69" s="196">
        <f>'[2]30'!D71</f>
        <v>0</v>
      </c>
      <c r="E69" s="196">
        <f>'[2]30'!E71</f>
        <v>0</v>
      </c>
      <c r="F69" s="15">
        <f t="shared" ref="F69:F98" si="16">SUM(B69:E69)</f>
        <v>72</v>
      </c>
      <c r="G69" s="195">
        <f>'[2]30'!H71</f>
        <v>34</v>
      </c>
      <c r="H69" s="196">
        <f>'[2]30'!I71</f>
        <v>0</v>
      </c>
      <c r="I69" s="196">
        <f>'[2]30'!J71</f>
        <v>0</v>
      </c>
      <c r="J69" s="196">
        <f>'[2]30'!K71</f>
        <v>0</v>
      </c>
      <c r="K69" s="15">
        <f t="shared" si="13"/>
        <v>34</v>
      </c>
      <c r="L69" s="18">
        <f>frq!C69</f>
        <v>1</v>
      </c>
      <c r="M69" s="124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195">
        <f>'[2]30'!B72</f>
        <v>42</v>
      </c>
      <c r="C70" s="196">
        <f>'[2]30'!C72</f>
        <v>30</v>
      </c>
      <c r="D70" s="196">
        <f>'[2]30'!D72</f>
        <v>0</v>
      </c>
      <c r="E70" s="196">
        <f>'[2]30'!E72</f>
        <v>0</v>
      </c>
      <c r="F70" s="15">
        <f t="shared" si="16"/>
        <v>72</v>
      </c>
      <c r="G70" s="195">
        <f>'[2]30'!H72</f>
        <v>34</v>
      </c>
      <c r="H70" s="196">
        <f>'[2]30'!I72</f>
        <v>0</v>
      </c>
      <c r="I70" s="196">
        <f>'[2]30'!J72</f>
        <v>0</v>
      </c>
      <c r="J70" s="196">
        <f>'[2]30'!K72</f>
        <v>0</v>
      </c>
      <c r="K70" s="15">
        <f t="shared" si="13"/>
        <v>34</v>
      </c>
      <c r="L70" s="18">
        <f>frq!C70</f>
        <v>1</v>
      </c>
      <c r="M70" s="124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195">
        <f>'[2]30'!B73</f>
        <v>42</v>
      </c>
      <c r="C71" s="196">
        <f>'[2]30'!C73</f>
        <v>30</v>
      </c>
      <c r="D71" s="196">
        <f>'[2]30'!D73</f>
        <v>0</v>
      </c>
      <c r="E71" s="196">
        <f>'[2]30'!E73</f>
        <v>0</v>
      </c>
      <c r="F71" s="15">
        <f t="shared" si="16"/>
        <v>72</v>
      </c>
      <c r="G71" s="195">
        <f>'[2]30'!H73</f>
        <v>34</v>
      </c>
      <c r="H71" s="196">
        <f>'[2]30'!I73</f>
        <v>0</v>
      </c>
      <c r="I71" s="196">
        <f>'[2]30'!J73</f>
        <v>0</v>
      </c>
      <c r="J71" s="196">
        <f>'[2]30'!K73</f>
        <v>0</v>
      </c>
      <c r="K71" s="15">
        <f t="shared" si="13"/>
        <v>34</v>
      </c>
      <c r="L71" s="18">
        <f>frq!C71</f>
        <v>1</v>
      </c>
      <c r="M71" s="124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195">
        <f>'[2]30'!B74</f>
        <v>42</v>
      </c>
      <c r="C72" s="196">
        <f>'[2]30'!C74</f>
        <v>30</v>
      </c>
      <c r="D72" s="196">
        <f>'[2]30'!D74</f>
        <v>0</v>
      </c>
      <c r="E72" s="196">
        <f>'[2]30'!E74</f>
        <v>0</v>
      </c>
      <c r="F72" s="15">
        <f t="shared" si="16"/>
        <v>72</v>
      </c>
      <c r="G72" s="195">
        <f>'[2]30'!H74</f>
        <v>34</v>
      </c>
      <c r="H72" s="196">
        <f>'[2]30'!I74</f>
        <v>0</v>
      </c>
      <c r="I72" s="196">
        <f>'[2]30'!J74</f>
        <v>0</v>
      </c>
      <c r="J72" s="196">
        <f>'[2]30'!K74</f>
        <v>0</v>
      </c>
      <c r="K72" s="15">
        <f t="shared" si="13"/>
        <v>34</v>
      </c>
      <c r="L72" s="18">
        <f>frq!C72</f>
        <v>1</v>
      </c>
      <c r="M72" s="124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195">
        <f>'[2]30'!B75</f>
        <v>42</v>
      </c>
      <c r="C73" s="196">
        <f>'[2]30'!C75</f>
        <v>30</v>
      </c>
      <c r="D73" s="196">
        <f>'[2]30'!D75</f>
        <v>0</v>
      </c>
      <c r="E73" s="196">
        <f>'[2]30'!E75</f>
        <v>0</v>
      </c>
      <c r="F73" s="15">
        <f t="shared" si="16"/>
        <v>72</v>
      </c>
      <c r="G73" s="195">
        <f>'[2]30'!H75</f>
        <v>34</v>
      </c>
      <c r="H73" s="196">
        <f>'[2]30'!I75</f>
        <v>0</v>
      </c>
      <c r="I73" s="196">
        <f>'[2]30'!J75</f>
        <v>0</v>
      </c>
      <c r="J73" s="196">
        <f>'[2]30'!K75</f>
        <v>0</v>
      </c>
      <c r="K73" s="15">
        <f t="shared" si="13"/>
        <v>34</v>
      </c>
      <c r="L73" s="18">
        <f>frq!C73</f>
        <v>1</v>
      </c>
      <c r="M73" s="124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195">
        <f>'[2]30'!B76</f>
        <v>42</v>
      </c>
      <c r="C74" s="196">
        <f>'[2]30'!C76</f>
        <v>30</v>
      </c>
      <c r="D74" s="196">
        <f>'[2]30'!D76</f>
        <v>0</v>
      </c>
      <c r="E74" s="196">
        <f>'[2]30'!E76</f>
        <v>0</v>
      </c>
      <c r="F74" s="15">
        <f t="shared" si="16"/>
        <v>72</v>
      </c>
      <c r="G74" s="195">
        <f>'[2]30'!H76</f>
        <v>34</v>
      </c>
      <c r="H74" s="196">
        <f>'[2]30'!I76</f>
        <v>0</v>
      </c>
      <c r="I74" s="196">
        <f>'[2]30'!J76</f>
        <v>0</v>
      </c>
      <c r="J74" s="196">
        <f>'[2]30'!K76</f>
        <v>0</v>
      </c>
      <c r="K74" s="15">
        <f t="shared" si="13"/>
        <v>34</v>
      </c>
      <c r="L74" s="18">
        <f>frq!C74</f>
        <v>1</v>
      </c>
      <c r="M74" s="124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195">
        <f>'[2]30'!B77</f>
        <v>42</v>
      </c>
      <c r="C75" s="196">
        <f>'[2]30'!C77</f>
        <v>30</v>
      </c>
      <c r="D75" s="196">
        <f>'[2]30'!D77</f>
        <v>0</v>
      </c>
      <c r="E75" s="196">
        <f>'[2]30'!E77</f>
        <v>0</v>
      </c>
      <c r="F75" s="15">
        <f t="shared" si="16"/>
        <v>72</v>
      </c>
      <c r="G75" s="195">
        <f>'[2]30'!H77</f>
        <v>35</v>
      </c>
      <c r="H75" s="196">
        <f>'[2]30'!I77</f>
        <v>0</v>
      </c>
      <c r="I75" s="196">
        <f>'[2]30'!J77</f>
        <v>0</v>
      </c>
      <c r="J75" s="196">
        <f>'[2]30'!K77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195">
        <f>'[2]30'!B78</f>
        <v>42</v>
      </c>
      <c r="C76" s="196">
        <f>'[2]30'!C78</f>
        <v>30</v>
      </c>
      <c r="D76" s="196">
        <f>'[2]30'!D78</f>
        <v>0</v>
      </c>
      <c r="E76" s="196">
        <f>'[2]30'!E78</f>
        <v>0</v>
      </c>
      <c r="F76" s="15">
        <f t="shared" si="16"/>
        <v>72</v>
      </c>
      <c r="G76" s="195">
        <f>'[2]30'!H78</f>
        <v>35</v>
      </c>
      <c r="H76" s="196">
        <f>'[2]30'!I78</f>
        <v>0</v>
      </c>
      <c r="I76" s="196">
        <f>'[2]30'!J78</f>
        <v>0</v>
      </c>
      <c r="J76" s="196">
        <f>'[2]30'!K78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195">
        <f>'[2]30'!B79</f>
        <v>42</v>
      </c>
      <c r="C77" s="196">
        <f>'[2]30'!C79</f>
        <v>30</v>
      </c>
      <c r="D77" s="196">
        <f>'[2]30'!D79</f>
        <v>0</v>
      </c>
      <c r="E77" s="196">
        <f>'[2]30'!E79</f>
        <v>0</v>
      </c>
      <c r="F77" s="15">
        <f t="shared" si="16"/>
        <v>72</v>
      </c>
      <c r="G77" s="195">
        <f>'[2]30'!H79</f>
        <v>35</v>
      </c>
      <c r="H77" s="196">
        <f>'[2]30'!I79</f>
        <v>0</v>
      </c>
      <c r="I77" s="196">
        <f>'[2]30'!J79</f>
        <v>0</v>
      </c>
      <c r="J77" s="196">
        <f>'[2]30'!K79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195">
        <f>'[2]30'!B80</f>
        <v>42</v>
      </c>
      <c r="C78" s="196">
        <f>'[2]30'!C80</f>
        <v>30</v>
      </c>
      <c r="D78" s="196">
        <f>'[2]30'!D80</f>
        <v>0</v>
      </c>
      <c r="E78" s="196">
        <f>'[2]30'!E80</f>
        <v>0</v>
      </c>
      <c r="F78" s="15">
        <f t="shared" si="16"/>
        <v>72</v>
      </c>
      <c r="G78" s="195">
        <f>'[2]30'!H80</f>
        <v>35</v>
      </c>
      <c r="H78" s="196">
        <f>'[2]30'!I80</f>
        <v>0</v>
      </c>
      <c r="I78" s="196">
        <f>'[2]30'!J80</f>
        <v>0</v>
      </c>
      <c r="J78" s="196">
        <f>'[2]30'!K80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195">
        <f>'[2]30'!B81</f>
        <v>42</v>
      </c>
      <c r="C79" s="196">
        <f>'[2]30'!C81</f>
        <v>30</v>
      </c>
      <c r="D79" s="196">
        <f>'[2]30'!D81</f>
        <v>0</v>
      </c>
      <c r="E79" s="196">
        <f>'[2]30'!E81</f>
        <v>0</v>
      </c>
      <c r="F79" s="15">
        <f t="shared" si="16"/>
        <v>72</v>
      </c>
      <c r="G79" s="195">
        <f>'[2]30'!H81</f>
        <v>36</v>
      </c>
      <c r="H79" s="196">
        <f>'[2]30'!I81</f>
        <v>0</v>
      </c>
      <c r="I79" s="196">
        <f>'[2]30'!J81</f>
        <v>0</v>
      </c>
      <c r="J79" s="196">
        <f>'[2]30'!K81</f>
        <v>0</v>
      </c>
      <c r="K79" s="15">
        <f t="shared" si="13"/>
        <v>36</v>
      </c>
      <c r="L79" s="18">
        <f>frq!C79</f>
        <v>1</v>
      </c>
      <c r="M79" s="124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195">
        <f>'[2]30'!B82</f>
        <v>42</v>
      </c>
      <c r="C80" s="196">
        <f>'[2]30'!C82</f>
        <v>30</v>
      </c>
      <c r="D80" s="196">
        <f>'[2]30'!D82</f>
        <v>0</v>
      </c>
      <c r="E80" s="196">
        <f>'[2]30'!E82</f>
        <v>0</v>
      </c>
      <c r="F80" s="15">
        <f t="shared" si="16"/>
        <v>72</v>
      </c>
      <c r="G80" s="195">
        <f>'[2]30'!H82</f>
        <v>36</v>
      </c>
      <c r="H80" s="196">
        <f>'[2]30'!I82</f>
        <v>0</v>
      </c>
      <c r="I80" s="196">
        <f>'[2]30'!J82</f>
        <v>0</v>
      </c>
      <c r="J80" s="196">
        <f>'[2]30'!K82</f>
        <v>0</v>
      </c>
      <c r="K80" s="15">
        <f t="shared" si="13"/>
        <v>36</v>
      </c>
      <c r="L80" s="18">
        <f>frq!C80</f>
        <v>1</v>
      </c>
      <c r="M80" s="124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195">
        <f>'[2]30'!B83</f>
        <v>42</v>
      </c>
      <c r="C81" s="196">
        <f>'[2]30'!C83</f>
        <v>30</v>
      </c>
      <c r="D81" s="196">
        <f>'[2]30'!D83</f>
        <v>0</v>
      </c>
      <c r="E81" s="196">
        <f>'[2]30'!E83</f>
        <v>0</v>
      </c>
      <c r="F81" s="15">
        <f t="shared" si="16"/>
        <v>72</v>
      </c>
      <c r="G81" s="195">
        <f>'[2]30'!H83</f>
        <v>36</v>
      </c>
      <c r="H81" s="196">
        <f>'[2]30'!I83</f>
        <v>0</v>
      </c>
      <c r="I81" s="196">
        <f>'[2]30'!J83</f>
        <v>0</v>
      </c>
      <c r="J81" s="196">
        <f>'[2]30'!K83</f>
        <v>0</v>
      </c>
      <c r="K81" s="15">
        <f t="shared" si="13"/>
        <v>36</v>
      </c>
      <c r="L81" s="18">
        <f>frq!C81</f>
        <v>1</v>
      </c>
      <c r="M81" s="124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195">
        <f>'[2]30'!B84</f>
        <v>42</v>
      </c>
      <c r="C82" s="196">
        <f>'[2]30'!C84</f>
        <v>30</v>
      </c>
      <c r="D82" s="196">
        <f>'[2]30'!D84</f>
        <v>0</v>
      </c>
      <c r="E82" s="196">
        <f>'[2]30'!E84</f>
        <v>0</v>
      </c>
      <c r="F82" s="15">
        <f t="shared" si="16"/>
        <v>72</v>
      </c>
      <c r="G82" s="195">
        <f>'[2]30'!H84</f>
        <v>36</v>
      </c>
      <c r="H82" s="196">
        <f>'[2]30'!I84</f>
        <v>0</v>
      </c>
      <c r="I82" s="196">
        <f>'[2]30'!J84</f>
        <v>0</v>
      </c>
      <c r="J82" s="196">
        <f>'[2]30'!K84</f>
        <v>0</v>
      </c>
      <c r="K82" s="15">
        <f t="shared" si="13"/>
        <v>36</v>
      </c>
      <c r="L82" s="18">
        <f>frq!C82</f>
        <v>1</v>
      </c>
      <c r="M82" s="124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195">
        <f>'[2]30'!B85</f>
        <v>42</v>
      </c>
      <c r="C83" s="196">
        <f>'[2]30'!C85</f>
        <v>30</v>
      </c>
      <c r="D83" s="196">
        <f>'[2]30'!D85</f>
        <v>0</v>
      </c>
      <c r="E83" s="196">
        <f>'[2]30'!E85</f>
        <v>0</v>
      </c>
      <c r="F83" s="15">
        <f t="shared" si="16"/>
        <v>72</v>
      </c>
      <c r="G83" s="195">
        <f>'[2]30'!H85</f>
        <v>38</v>
      </c>
      <c r="H83" s="196">
        <f>'[2]30'!I85</f>
        <v>0</v>
      </c>
      <c r="I83" s="196">
        <f>'[2]30'!J85</f>
        <v>0</v>
      </c>
      <c r="J83" s="196">
        <f>'[2]30'!K85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5">
        <f>'[2]30'!B86</f>
        <v>42</v>
      </c>
      <c r="C84" s="196">
        <f>'[2]30'!C86</f>
        <v>30</v>
      </c>
      <c r="D84" s="196">
        <f>'[2]30'!D86</f>
        <v>0</v>
      </c>
      <c r="E84" s="196">
        <f>'[2]30'!E86</f>
        <v>0</v>
      </c>
      <c r="F84" s="15">
        <f t="shared" si="16"/>
        <v>72</v>
      </c>
      <c r="G84" s="195">
        <f>'[2]30'!H86</f>
        <v>38</v>
      </c>
      <c r="H84" s="196">
        <f>'[2]30'!I86</f>
        <v>0</v>
      </c>
      <c r="I84" s="196">
        <f>'[2]30'!J86</f>
        <v>0</v>
      </c>
      <c r="J84" s="196">
        <f>'[2]30'!K86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5">
        <f>'[2]30'!B87</f>
        <v>42</v>
      </c>
      <c r="C85" s="196">
        <f>'[2]30'!C87</f>
        <v>30</v>
      </c>
      <c r="D85" s="196">
        <f>'[2]30'!D87</f>
        <v>0</v>
      </c>
      <c r="E85" s="196">
        <f>'[2]30'!E87</f>
        <v>0</v>
      </c>
      <c r="F85" s="15">
        <f t="shared" si="16"/>
        <v>72</v>
      </c>
      <c r="G85" s="195">
        <f>'[2]30'!H87</f>
        <v>38</v>
      </c>
      <c r="H85" s="196">
        <f>'[2]30'!I87</f>
        <v>0</v>
      </c>
      <c r="I85" s="196">
        <f>'[2]30'!J87</f>
        <v>0</v>
      </c>
      <c r="J85" s="196">
        <f>'[2]30'!K87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5">
        <f>'[2]30'!B88</f>
        <v>42</v>
      </c>
      <c r="C86" s="196">
        <f>'[2]30'!C88</f>
        <v>30</v>
      </c>
      <c r="D86" s="196">
        <f>'[2]30'!D88</f>
        <v>0</v>
      </c>
      <c r="E86" s="196">
        <f>'[2]30'!E88</f>
        <v>0</v>
      </c>
      <c r="F86" s="15">
        <f t="shared" si="16"/>
        <v>72</v>
      </c>
      <c r="G86" s="195">
        <f>'[2]30'!H88</f>
        <v>38</v>
      </c>
      <c r="H86" s="196">
        <f>'[2]30'!I88</f>
        <v>0</v>
      </c>
      <c r="I86" s="196">
        <f>'[2]30'!J88</f>
        <v>0</v>
      </c>
      <c r="J86" s="196">
        <f>'[2]30'!K88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5">
        <f>'[2]30'!B89</f>
        <v>42</v>
      </c>
      <c r="C87" s="196">
        <f>'[2]30'!C89</f>
        <v>30</v>
      </c>
      <c r="D87" s="196">
        <f>'[2]30'!D89</f>
        <v>0</v>
      </c>
      <c r="E87" s="196">
        <f>'[2]30'!E89</f>
        <v>0</v>
      </c>
      <c r="F87" s="15">
        <f t="shared" si="16"/>
        <v>72</v>
      </c>
      <c r="G87" s="195">
        <f>'[2]30'!H89</f>
        <v>38</v>
      </c>
      <c r="H87" s="196">
        <f>'[2]30'!I89</f>
        <v>0</v>
      </c>
      <c r="I87" s="196">
        <f>'[2]30'!J89</f>
        <v>0</v>
      </c>
      <c r="J87" s="196">
        <f>'[2]30'!K89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5">
        <f>'[2]30'!B90</f>
        <v>42</v>
      </c>
      <c r="C88" s="196">
        <f>'[2]30'!C90</f>
        <v>30</v>
      </c>
      <c r="D88" s="196">
        <f>'[2]30'!D90</f>
        <v>0</v>
      </c>
      <c r="E88" s="196">
        <f>'[2]30'!E90</f>
        <v>0</v>
      </c>
      <c r="F88" s="15">
        <f t="shared" si="16"/>
        <v>72</v>
      </c>
      <c r="G88" s="195">
        <f>'[2]30'!H90</f>
        <v>38</v>
      </c>
      <c r="H88" s="196">
        <f>'[2]30'!I90</f>
        <v>0</v>
      </c>
      <c r="I88" s="196">
        <f>'[2]30'!J90</f>
        <v>0</v>
      </c>
      <c r="J88" s="196">
        <f>'[2]30'!K90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5">
        <f>'[2]30'!B91</f>
        <v>42</v>
      </c>
      <c r="C89" s="196">
        <f>'[2]30'!C91</f>
        <v>30</v>
      </c>
      <c r="D89" s="196">
        <f>'[2]30'!D91</f>
        <v>0</v>
      </c>
      <c r="E89" s="196">
        <f>'[2]30'!E91</f>
        <v>0</v>
      </c>
      <c r="F89" s="15">
        <f t="shared" si="16"/>
        <v>72</v>
      </c>
      <c r="G89" s="195">
        <f>'[2]30'!H91</f>
        <v>38</v>
      </c>
      <c r="H89" s="196">
        <f>'[2]30'!I91</f>
        <v>0</v>
      </c>
      <c r="I89" s="196">
        <f>'[2]30'!J91</f>
        <v>0</v>
      </c>
      <c r="J89" s="196">
        <f>'[2]30'!K91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5">
        <f>'[2]30'!B92</f>
        <v>42</v>
      </c>
      <c r="C90" s="196">
        <f>'[2]30'!C92</f>
        <v>30</v>
      </c>
      <c r="D90" s="196">
        <f>'[2]30'!D92</f>
        <v>0</v>
      </c>
      <c r="E90" s="196">
        <f>'[2]30'!E92</f>
        <v>0</v>
      </c>
      <c r="F90" s="15">
        <f t="shared" si="16"/>
        <v>72</v>
      </c>
      <c r="G90" s="195">
        <f>'[2]30'!H92</f>
        <v>38</v>
      </c>
      <c r="H90" s="196">
        <f>'[2]30'!I92</f>
        <v>0</v>
      </c>
      <c r="I90" s="196">
        <f>'[2]30'!J92</f>
        <v>0</v>
      </c>
      <c r="J90" s="196">
        <f>'[2]30'!K92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5">
        <f>'[2]30'!B93</f>
        <v>42</v>
      </c>
      <c r="C91" s="196">
        <f>'[2]30'!C93</f>
        <v>30</v>
      </c>
      <c r="D91" s="196">
        <f>'[2]30'!D93</f>
        <v>0</v>
      </c>
      <c r="E91" s="196">
        <f>'[2]30'!E93</f>
        <v>0</v>
      </c>
      <c r="F91" s="15">
        <f t="shared" si="16"/>
        <v>72</v>
      </c>
      <c r="G91" s="195">
        <f>'[2]30'!H93</f>
        <v>38</v>
      </c>
      <c r="H91" s="196">
        <f>'[2]30'!I93</f>
        <v>0</v>
      </c>
      <c r="I91" s="196">
        <f>'[2]30'!J93</f>
        <v>0</v>
      </c>
      <c r="J91" s="196">
        <f>'[2]30'!K93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5">
        <f>'[2]30'!B94</f>
        <v>42</v>
      </c>
      <c r="C92" s="196">
        <f>'[2]30'!C94</f>
        <v>30</v>
      </c>
      <c r="D92" s="196">
        <f>'[2]30'!D94</f>
        <v>0</v>
      </c>
      <c r="E92" s="196">
        <f>'[2]30'!E94</f>
        <v>0</v>
      </c>
      <c r="F92" s="15">
        <f t="shared" si="16"/>
        <v>72</v>
      </c>
      <c r="G92" s="195">
        <f>'[2]30'!H94</f>
        <v>38</v>
      </c>
      <c r="H92" s="196">
        <f>'[2]30'!I94</f>
        <v>0</v>
      </c>
      <c r="I92" s="196">
        <f>'[2]30'!J94</f>
        <v>0</v>
      </c>
      <c r="J92" s="196">
        <f>'[2]30'!K94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5">
        <f>'[2]30'!B95</f>
        <v>42</v>
      </c>
      <c r="C93" s="196">
        <f>'[2]30'!C95</f>
        <v>30</v>
      </c>
      <c r="D93" s="196">
        <f>'[2]30'!D95</f>
        <v>0</v>
      </c>
      <c r="E93" s="196">
        <f>'[2]30'!E95</f>
        <v>0</v>
      </c>
      <c r="F93" s="15">
        <f t="shared" si="16"/>
        <v>72</v>
      </c>
      <c r="G93" s="195">
        <f>'[2]30'!H95</f>
        <v>38</v>
      </c>
      <c r="H93" s="196">
        <f>'[2]30'!I95</f>
        <v>0</v>
      </c>
      <c r="I93" s="196">
        <f>'[2]30'!J95</f>
        <v>0</v>
      </c>
      <c r="J93" s="196">
        <f>'[2]30'!K95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5">
        <f>'[2]30'!B96</f>
        <v>42</v>
      </c>
      <c r="C94" s="196">
        <f>'[2]30'!C96</f>
        <v>30</v>
      </c>
      <c r="D94" s="196">
        <f>'[2]30'!D96</f>
        <v>0</v>
      </c>
      <c r="E94" s="196">
        <f>'[2]30'!E96</f>
        <v>0</v>
      </c>
      <c r="F94" s="15">
        <f t="shared" si="16"/>
        <v>72</v>
      </c>
      <c r="G94" s="195">
        <f>'[2]30'!H96</f>
        <v>38</v>
      </c>
      <c r="H94" s="196">
        <f>'[2]30'!I96</f>
        <v>0</v>
      </c>
      <c r="I94" s="196">
        <f>'[2]30'!J96</f>
        <v>0</v>
      </c>
      <c r="J94" s="196">
        <f>'[2]30'!K96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5">
        <f>'[2]30'!B97</f>
        <v>42</v>
      </c>
      <c r="C95" s="196">
        <f>'[2]30'!C97</f>
        <v>30</v>
      </c>
      <c r="D95" s="196">
        <f>'[2]30'!D97</f>
        <v>0</v>
      </c>
      <c r="E95" s="196">
        <f>'[2]30'!E97</f>
        <v>0</v>
      </c>
      <c r="F95" s="15">
        <f t="shared" si="16"/>
        <v>72</v>
      </c>
      <c r="G95" s="195">
        <f>'[2]30'!H97</f>
        <v>38</v>
      </c>
      <c r="H95" s="196">
        <f>'[2]30'!I97</f>
        <v>0</v>
      </c>
      <c r="I95" s="196">
        <f>'[2]30'!J97</f>
        <v>0</v>
      </c>
      <c r="J95" s="196">
        <f>'[2]30'!K97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5">
        <f>'[2]30'!B98</f>
        <v>42</v>
      </c>
      <c r="C96" s="196">
        <f>'[2]30'!C98</f>
        <v>30</v>
      </c>
      <c r="D96" s="196">
        <f>'[2]30'!D98</f>
        <v>0</v>
      </c>
      <c r="E96" s="196">
        <f>'[2]30'!E98</f>
        <v>0</v>
      </c>
      <c r="F96" s="15">
        <f t="shared" si="16"/>
        <v>72</v>
      </c>
      <c r="G96" s="195">
        <f>'[2]30'!H98</f>
        <v>38</v>
      </c>
      <c r="H96" s="196">
        <f>'[2]30'!I98</f>
        <v>0</v>
      </c>
      <c r="I96" s="196">
        <f>'[2]30'!J98</f>
        <v>0</v>
      </c>
      <c r="J96" s="196">
        <f>'[2]30'!K98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5">
        <f>'[2]30'!B99</f>
        <v>42</v>
      </c>
      <c r="C97" s="196">
        <f>'[2]30'!C99</f>
        <v>30</v>
      </c>
      <c r="D97" s="196">
        <f>'[2]30'!D99</f>
        <v>0</v>
      </c>
      <c r="E97" s="196">
        <f>'[2]30'!E99</f>
        <v>0</v>
      </c>
      <c r="F97" s="15">
        <f t="shared" si="16"/>
        <v>72</v>
      </c>
      <c r="G97" s="195">
        <f>'[2]30'!H99</f>
        <v>38</v>
      </c>
      <c r="H97" s="196">
        <f>'[2]30'!I99</f>
        <v>0</v>
      </c>
      <c r="I97" s="196">
        <f>'[2]30'!J99</f>
        <v>0</v>
      </c>
      <c r="J97" s="196">
        <f>'[2]30'!K99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5">
        <f>'[2]30'!B100</f>
        <v>42</v>
      </c>
      <c r="C98" s="196">
        <f>'[2]30'!C100</f>
        <v>30</v>
      </c>
      <c r="D98" s="196">
        <f>'[2]30'!D100</f>
        <v>0</v>
      </c>
      <c r="E98" s="196">
        <f>'[2]30'!E100</f>
        <v>0</v>
      </c>
      <c r="F98" s="15">
        <f t="shared" si="16"/>
        <v>72</v>
      </c>
      <c r="G98" s="195">
        <f>'[2]30'!H100</f>
        <v>38</v>
      </c>
      <c r="H98" s="196">
        <f>'[2]30'!I100</f>
        <v>0</v>
      </c>
      <c r="I98" s="196">
        <f>'[2]30'!J100</f>
        <v>0</v>
      </c>
      <c r="J98" s="196">
        <f>'[2]30'!K100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0.88203999999999994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0.88203999999999994</v>
      </c>
      <c r="L99" s="128">
        <f t="shared" si="17"/>
        <v>2.4E-2</v>
      </c>
      <c r="M99" s="128">
        <f t="shared" si="17"/>
        <v>0.86973999999999985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0.86973999999999985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45229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'[3]30'!B5</f>
        <v>320</v>
      </c>
      <c r="C3" s="16">
        <f>'[3]30'!C5</f>
        <v>0</v>
      </c>
      <c r="D3" s="16">
        <f>'[3]30'!D5</f>
        <v>0</v>
      </c>
      <c r="E3" s="16">
        <f>'[3]30'!E5</f>
        <v>0</v>
      </c>
      <c r="F3" s="16">
        <f>'[3]30'!F5</f>
        <v>980</v>
      </c>
      <c r="G3" s="16">
        <f>'[3]30'!G5</f>
        <v>0</v>
      </c>
      <c r="H3" s="17">
        <f>SUM(B3:G3)</f>
        <v>1300</v>
      </c>
      <c r="I3" s="15">
        <f>'[3]30'!J5</f>
        <v>270</v>
      </c>
      <c r="J3" s="16">
        <f>'[3]30'!K5</f>
        <v>0</v>
      </c>
      <c r="K3" s="16">
        <f>'[3]30'!L5</f>
        <v>0</v>
      </c>
      <c r="L3" s="16">
        <f>'[3]30'!M5</f>
        <v>0</v>
      </c>
      <c r="M3" s="16">
        <f>'[3]30'!N5</f>
        <v>0</v>
      </c>
      <c r="N3" s="16">
        <f>'[3]30'!O5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W3" s="199">
        <v>26.99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26.99</v>
      </c>
      <c r="BD3" s="199">
        <v>26.99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26.99</v>
      </c>
      <c r="BL3" s="8">
        <f>AT3</f>
        <v>0</v>
      </c>
      <c r="BM3" s="8">
        <f>AU3</f>
        <v>0</v>
      </c>
      <c r="BN3" s="8">
        <f>BC3</f>
        <v>26.99</v>
      </c>
      <c r="BO3" s="8">
        <f>BJ3</f>
        <v>26.99</v>
      </c>
      <c r="BP3" s="139">
        <f>BL3-BN3</f>
        <v>-26.99</v>
      </c>
      <c r="BQ3" s="139">
        <f>BM3-BO3</f>
        <v>-26.99</v>
      </c>
    </row>
    <row r="4" spans="1:69">
      <c r="A4" s="8" t="s">
        <v>46</v>
      </c>
      <c r="B4" s="15">
        <f>'[3]30'!B6</f>
        <v>320</v>
      </c>
      <c r="C4" s="16">
        <f>'[3]30'!C6</f>
        <v>0</v>
      </c>
      <c r="D4" s="16">
        <f>'[3]30'!D6</f>
        <v>0</v>
      </c>
      <c r="E4" s="16">
        <f>'[3]30'!E6</f>
        <v>0</v>
      </c>
      <c r="F4" s="16">
        <f>'[3]30'!F6</f>
        <v>980</v>
      </c>
      <c r="G4" s="16">
        <f>'[3]30'!G6</f>
        <v>0</v>
      </c>
      <c r="H4" s="17">
        <f>SUM(B4:G4)</f>
        <v>1300</v>
      </c>
      <c r="I4" s="15">
        <f>'[3]30'!J6</f>
        <v>270</v>
      </c>
      <c r="J4" s="16">
        <f>'[3]30'!K6</f>
        <v>0</v>
      </c>
      <c r="K4" s="16">
        <f>'[3]30'!L6</f>
        <v>0</v>
      </c>
      <c r="L4" s="16">
        <f>'[3]30'!M6</f>
        <v>0</v>
      </c>
      <c r="M4" s="16">
        <f>'[3]30'!N6</f>
        <v>0</v>
      </c>
      <c r="N4" s="16">
        <f>'[3]30'!O6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W4" s="199">
        <v>26.99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26.99</v>
      </c>
      <c r="BD4" s="199">
        <v>26.99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26.99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-26.99</v>
      </c>
      <c r="BQ4" s="139">
        <f t="shared" ref="BQ4:BQ67" si="26">BM4-BO4</f>
        <v>-26.99</v>
      </c>
    </row>
    <row r="5" spans="1:69">
      <c r="A5" s="8" t="s">
        <v>47</v>
      </c>
      <c r="B5" s="15">
        <f>'[3]30'!B7</f>
        <v>320</v>
      </c>
      <c r="C5" s="16">
        <f>'[3]30'!C7</f>
        <v>0</v>
      </c>
      <c r="D5" s="16">
        <f>'[3]30'!D7</f>
        <v>0</v>
      </c>
      <c r="E5" s="16">
        <f>'[3]30'!E7</f>
        <v>0</v>
      </c>
      <c r="F5" s="16">
        <f>'[3]30'!F7</f>
        <v>980</v>
      </c>
      <c r="G5" s="16">
        <f>'[3]30'!G7</f>
        <v>0</v>
      </c>
      <c r="H5" s="17">
        <f t="shared" ref="H5:H68" si="27">SUM(B5:G5)</f>
        <v>1300</v>
      </c>
      <c r="I5" s="15">
        <f>'[3]30'!J7</f>
        <v>216.02</v>
      </c>
      <c r="J5" s="16">
        <f>'[3]30'!K7</f>
        <v>0</v>
      </c>
      <c r="K5" s="16">
        <f>'[3]30'!L7</f>
        <v>0</v>
      </c>
      <c r="L5" s="16">
        <f>'[3]30'!M7</f>
        <v>0</v>
      </c>
      <c r="M5" s="16">
        <f>'[3]30'!N7</f>
        <v>0</v>
      </c>
      <c r="N5" s="16">
        <f>'[3]30'!O7</f>
        <v>0</v>
      </c>
      <c r="O5" s="17">
        <f t="shared" ref="O5:O68" si="28">SUM(I5:N5)</f>
        <v>216.02</v>
      </c>
      <c r="P5" s="18">
        <f>frq!C5</f>
        <v>1</v>
      </c>
      <c r="Q5" s="15">
        <f t="shared" ref="Q5:V56" si="29">IF($P5=1,I5,IF(AND($P5=0.985,I5&gt;0.985*B5),B5*0.985,IF(AND($P5=0.965,I5&gt;0.965*B5),0.965*B5,I5)))</f>
        <v>216.02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216.02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162.04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162.04</v>
      </c>
      <c r="AW5" s="199">
        <v>26.99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26.99</v>
      </c>
      <c r="BD5" s="199">
        <v>26.99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26.99</v>
      </c>
      <c r="BL5" s="8">
        <f t="shared" si="21"/>
        <v>0</v>
      </c>
      <c r="BM5" s="8">
        <f t="shared" si="22"/>
        <v>0</v>
      </c>
      <c r="BN5" s="8">
        <f t="shared" si="23"/>
        <v>26.99</v>
      </c>
      <c r="BO5" s="8">
        <f t="shared" si="24"/>
        <v>26.99</v>
      </c>
      <c r="BP5" s="139">
        <f t="shared" si="25"/>
        <v>-26.99</v>
      </c>
      <c r="BQ5" s="139">
        <f t="shared" si="26"/>
        <v>-26.99</v>
      </c>
    </row>
    <row r="6" spans="1:69">
      <c r="A6" s="8" t="s">
        <v>48</v>
      </c>
      <c r="B6" s="15">
        <f>'[3]30'!B8</f>
        <v>320</v>
      </c>
      <c r="C6" s="16">
        <f>'[3]30'!C8</f>
        <v>0</v>
      </c>
      <c r="D6" s="16">
        <f>'[3]30'!D8</f>
        <v>0</v>
      </c>
      <c r="E6" s="16">
        <f>'[3]30'!E8</f>
        <v>0</v>
      </c>
      <c r="F6" s="16">
        <f>'[3]30'!F8</f>
        <v>980</v>
      </c>
      <c r="G6" s="16">
        <f>'[3]30'!G8</f>
        <v>0</v>
      </c>
      <c r="H6" s="17">
        <f t="shared" si="27"/>
        <v>1300</v>
      </c>
      <c r="I6" s="15">
        <f>'[3]30'!J8</f>
        <v>216.02</v>
      </c>
      <c r="J6" s="16">
        <f>'[3]30'!K8</f>
        <v>0</v>
      </c>
      <c r="K6" s="16">
        <f>'[3]30'!L8</f>
        <v>0</v>
      </c>
      <c r="L6" s="16">
        <f>'[3]30'!M8</f>
        <v>0</v>
      </c>
      <c r="M6" s="16">
        <f>'[3]30'!N8</f>
        <v>0</v>
      </c>
      <c r="N6" s="16">
        <f>'[3]30'!O8</f>
        <v>0</v>
      </c>
      <c r="O6" s="17">
        <f t="shared" si="28"/>
        <v>216.02</v>
      </c>
      <c r="P6" s="18">
        <f>frq!C6</f>
        <v>1</v>
      </c>
      <c r="Q6" s="15">
        <f t="shared" si="29"/>
        <v>216.02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216.02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162.04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162.04</v>
      </c>
      <c r="AW6" s="199">
        <v>26.99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26.99</v>
      </c>
      <c r="BD6" s="199">
        <v>26.99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26.99</v>
      </c>
      <c r="BL6" s="8">
        <f t="shared" si="21"/>
        <v>0</v>
      </c>
      <c r="BM6" s="8">
        <f t="shared" si="22"/>
        <v>0</v>
      </c>
      <c r="BN6" s="8">
        <f t="shared" si="23"/>
        <v>26.99</v>
      </c>
      <c r="BO6" s="8">
        <f t="shared" si="24"/>
        <v>26.99</v>
      </c>
      <c r="BP6" s="139">
        <f t="shared" si="25"/>
        <v>-26.99</v>
      </c>
      <c r="BQ6" s="139">
        <f t="shared" si="26"/>
        <v>-26.99</v>
      </c>
    </row>
    <row r="7" spans="1:69">
      <c r="A7" s="8" t="s">
        <v>49</v>
      </c>
      <c r="B7" s="15">
        <f>'[3]30'!B9</f>
        <v>320</v>
      </c>
      <c r="C7" s="16">
        <f>'[3]30'!C9</f>
        <v>0</v>
      </c>
      <c r="D7" s="16">
        <f>'[3]30'!D9</f>
        <v>0</v>
      </c>
      <c r="E7" s="16">
        <f>'[3]30'!E9</f>
        <v>0</v>
      </c>
      <c r="F7" s="16">
        <f>'[3]30'!F9</f>
        <v>980</v>
      </c>
      <c r="G7" s="16">
        <f>'[3]30'!G9</f>
        <v>0</v>
      </c>
      <c r="H7" s="17">
        <f t="shared" si="27"/>
        <v>1300</v>
      </c>
      <c r="I7" s="15">
        <f>'[3]30'!J9</f>
        <v>216.02</v>
      </c>
      <c r="J7" s="16">
        <f>'[3]30'!K9</f>
        <v>0</v>
      </c>
      <c r="K7" s="16">
        <f>'[3]30'!L9</f>
        <v>0</v>
      </c>
      <c r="L7" s="16">
        <f>'[3]30'!M9</f>
        <v>0</v>
      </c>
      <c r="M7" s="16">
        <f>'[3]30'!N9</f>
        <v>0</v>
      </c>
      <c r="N7" s="16">
        <f>'[3]30'!O9</f>
        <v>0</v>
      </c>
      <c r="O7" s="17">
        <f t="shared" si="28"/>
        <v>216.02</v>
      </c>
      <c r="P7" s="18">
        <f>frq!C7</f>
        <v>1</v>
      </c>
      <c r="Q7" s="15">
        <f t="shared" si="29"/>
        <v>216.02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216.02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162.04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162.04</v>
      </c>
      <c r="AW7" s="199">
        <v>26.99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26.99</v>
      </c>
      <c r="BD7" s="199">
        <v>26.99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26.99</v>
      </c>
      <c r="BL7" s="8">
        <f t="shared" si="21"/>
        <v>0</v>
      </c>
      <c r="BM7" s="8">
        <f t="shared" si="22"/>
        <v>0</v>
      </c>
      <c r="BN7" s="8">
        <f t="shared" si="23"/>
        <v>26.99</v>
      </c>
      <c r="BO7" s="8">
        <f t="shared" si="24"/>
        <v>26.99</v>
      </c>
      <c r="BP7" s="139">
        <f t="shared" si="25"/>
        <v>-26.99</v>
      </c>
      <c r="BQ7" s="139">
        <f t="shared" si="26"/>
        <v>-26.99</v>
      </c>
    </row>
    <row r="8" spans="1:69">
      <c r="A8" s="8" t="s">
        <v>50</v>
      </c>
      <c r="B8" s="15">
        <f>'[3]30'!B10</f>
        <v>320</v>
      </c>
      <c r="C8" s="16">
        <f>'[3]30'!C10</f>
        <v>0</v>
      </c>
      <c r="D8" s="16">
        <f>'[3]30'!D10</f>
        <v>0</v>
      </c>
      <c r="E8" s="16">
        <f>'[3]30'!E10</f>
        <v>0</v>
      </c>
      <c r="F8" s="16">
        <f>'[3]30'!F10</f>
        <v>980</v>
      </c>
      <c r="G8" s="16">
        <f>'[3]30'!G10</f>
        <v>0</v>
      </c>
      <c r="H8" s="17">
        <f t="shared" si="27"/>
        <v>1300</v>
      </c>
      <c r="I8" s="15">
        <f>'[3]30'!J10</f>
        <v>216.02</v>
      </c>
      <c r="J8" s="16">
        <f>'[3]30'!K10</f>
        <v>0</v>
      </c>
      <c r="K8" s="16">
        <f>'[3]30'!L10</f>
        <v>0</v>
      </c>
      <c r="L8" s="16">
        <f>'[3]30'!M10</f>
        <v>0</v>
      </c>
      <c r="M8" s="16">
        <f>'[3]30'!N10</f>
        <v>0</v>
      </c>
      <c r="N8" s="16">
        <f>'[3]30'!O10</f>
        <v>0</v>
      </c>
      <c r="O8" s="17">
        <f t="shared" si="28"/>
        <v>216.02</v>
      </c>
      <c r="P8" s="18">
        <f>frq!C8</f>
        <v>1</v>
      </c>
      <c r="Q8" s="15">
        <f t="shared" si="29"/>
        <v>216.02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216.02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162.04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162.04</v>
      </c>
      <c r="AW8" s="199">
        <v>26.99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26.99</v>
      </c>
      <c r="BD8" s="199">
        <v>26.99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26.99</v>
      </c>
      <c r="BL8" s="8">
        <f t="shared" si="21"/>
        <v>0</v>
      </c>
      <c r="BM8" s="8">
        <f t="shared" si="22"/>
        <v>0</v>
      </c>
      <c r="BN8" s="8">
        <f t="shared" si="23"/>
        <v>26.99</v>
      </c>
      <c r="BO8" s="8">
        <f t="shared" si="24"/>
        <v>26.99</v>
      </c>
      <c r="BP8" s="139">
        <f t="shared" si="25"/>
        <v>-26.99</v>
      </c>
      <c r="BQ8" s="139">
        <f t="shared" si="26"/>
        <v>-26.99</v>
      </c>
    </row>
    <row r="9" spans="1:69">
      <c r="A9" s="8" t="s">
        <v>51</v>
      </c>
      <c r="B9" s="15">
        <f>'[3]30'!B11</f>
        <v>320</v>
      </c>
      <c r="C9" s="16">
        <f>'[3]30'!C11</f>
        <v>0</v>
      </c>
      <c r="D9" s="16">
        <f>'[3]30'!D11</f>
        <v>0</v>
      </c>
      <c r="E9" s="16">
        <f>'[3]30'!E11</f>
        <v>0</v>
      </c>
      <c r="F9" s="16">
        <f>'[3]30'!F11</f>
        <v>980</v>
      </c>
      <c r="G9" s="16">
        <f>'[3]30'!G11</f>
        <v>0</v>
      </c>
      <c r="H9" s="17">
        <f t="shared" si="27"/>
        <v>1300</v>
      </c>
      <c r="I9" s="15">
        <f>'[3]30'!J11</f>
        <v>216.02</v>
      </c>
      <c r="J9" s="16">
        <f>'[3]30'!K11</f>
        <v>0</v>
      </c>
      <c r="K9" s="16">
        <f>'[3]30'!L11</f>
        <v>0</v>
      </c>
      <c r="L9" s="16">
        <f>'[3]30'!M11</f>
        <v>0</v>
      </c>
      <c r="M9" s="16">
        <f>'[3]30'!N11</f>
        <v>0</v>
      </c>
      <c r="N9" s="16">
        <f>'[3]30'!O11</f>
        <v>0</v>
      </c>
      <c r="O9" s="17">
        <f t="shared" si="28"/>
        <v>216.02</v>
      </c>
      <c r="P9" s="18">
        <f>frq!C9</f>
        <v>1</v>
      </c>
      <c r="Q9" s="15">
        <f t="shared" si="29"/>
        <v>216.02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216.02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162.04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162.04</v>
      </c>
      <c r="AW9" s="199">
        <v>26.99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26.99</v>
      </c>
      <c r="BD9" s="199">
        <v>26.99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26.99</v>
      </c>
      <c r="BL9" s="8">
        <f t="shared" si="21"/>
        <v>0</v>
      </c>
      <c r="BM9" s="8">
        <f t="shared" si="22"/>
        <v>0</v>
      </c>
      <c r="BN9" s="8">
        <f t="shared" si="23"/>
        <v>26.99</v>
      </c>
      <c r="BO9" s="8">
        <f t="shared" si="24"/>
        <v>26.99</v>
      </c>
      <c r="BP9" s="139">
        <f t="shared" si="25"/>
        <v>-26.99</v>
      </c>
      <c r="BQ9" s="139">
        <f t="shared" si="26"/>
        <v>-26.99</v>
      </c>
    </row>
    <row r="10" spans="1:69">
      <c r="A10" s="8" t="s">
        <v>52</v>
      </c>
      <c r="B10" s="15">
        <f>'[3]30'!B12</f>
        <v>320</v>
      </c>
      <c r="C10" s="16">
        <f>'[3]30'!C12</f>
        <v>0</v>
      </c>
      <c r="D10" s="16">
        <f>'[3]30'!D12</f>
        <v>0</v>
      </c>
      <c r="E10" s="16">
        <f>'[3]30'!E12</f>
        <v>0</v>
      </c>
      <c r="F10" s="16">
        <f>'[3]30'!F12</f>
        <v>980</v>
      </c>
      <c r="G10" s="16">
        <f>'[3]30'!G12</f>
        <v>0</v>
      </c>
      <c r="H10" s="17">
        <f t="shared" si="27"/>
        <v>1300</v>
      </c>
      <c r="I10" s="15">
        <f>'[3]30'!J12</f>
        <v>270</v>
      </c>
      <c r="J10" s="16">
        <f>'[3]30'!K12</f>
        <v>0</v>
      </c>
      <c r="K10" s="16">
        <f>'[3]30'!L12</f>
        <v>0</v>
      </c>
      <c r="L10" s="16">
        <f>'[3]30'!M12</f>
        <v>0</v>
      </c>
      <c r="M10" s="16">
        <f>'[3]30'!N12</f>
        <v>0</v>
      </c>
      <c r="N10" s="16">
        <f>'[3]30'!O12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W10" s="199">
        <v>26.99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26.99</v>
      </c>
      <c r="BD10" s="199">
        <v>26.99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26.99</v>
      </c>
      <c r="BL10" s="8">
        <f t="shared" si="21"/>
        <v>0</v>
      </c>
      <c r="BM10" s="8">
        <f t="shared" si="22"/>
        <v>0</v>
      </c>
      <c r="BN10" s="8">
        <f t="shared" si="23"/>
        <v>26.99</v>
      </c>
      <c r="BO10" s="8">
        <f t="shared" si="24"/>
        <v>26.99</v>
      </c>
      <c r="BP10" s="139">
        <f t="shared" si="25"/>
        <v>-26.99</v>
      </c>
      <c r="BQ10" s="139">
        <f t="shared" si="26"/>
        <v>-26.99</v>
      </c>
    </row>
    <row r="11" spans="1:69">
      <c r="A11" s="8" t="s">
        <v>53</v>
      </c>
      <c r="B11" s="15">
        <f>'[3]30'!B13</f>
        <v>320</v>
      </c>
      <c r="C11" s="16">
        <f>'[3]30'!C13</f>
        <v>0</v>
      </c>
      <c r="D11" s="16">
        <f>'[3]30'!D13</f>
        <v>0</v>
      </c>
      <c r="E11" s="16">
        <f>'[3]30'!E13</f>
        <v>0</v>
      </c>
      <c r="F11" s="16">
        <f>'[3]30'!F13</f>
        <v>980</v>
      </c>
      <c r="G11" s="16">
        <f>'[3]30'!G13</f>
        <v>0</v>
      </c>
      <c r="H11" s="17">
        <f t="shared" si="27"/>
        <v>1300</v>
      </c>
      <c r="I11" s="15">
        <f>'[3]30'!J13</f>
        <v>270</v>
      </c>
      <c r="J11" s="16">
        <f>'[3]30'!K13</f>
        <v>0</v>
      </c>
      <c r="K11" s="16">
        <f>'[3]30'!L13</f>
        <v>0</v>
      </c>
      <c r="L11" s="16">
        <f>'[3]30'!M13</f>
        <v>0</v>
      </c>
      <c r="M11" s="16">
        <f>'[3]30'!N13</f>
        <v>0</v>
      </c>
      <c r="N11" s="16">
        <f>'[3]30'!O13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W11" s="199">
        <v>26.99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26.99</v>
      </c>
      <c r="BD11" s="199">
        <v>26.99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26.99</v>
      </c>
      <c r="BL11" s="8">
        <f t="shared" si="21"/>
        <v>0</v>
      </c>
      <c r="BM11" s="8">
        <f t="shared" si="22"/>
        <v>0</v>
      </c>
      <c r="BN11" s="8">
        <f t="shared" si="23"/>
        <v>26.99</v>
      </c>
      <c r="BO11" s="8">
        <f t="shared" si="24"/>
        <v>26.99</v>
      </c>
      <c r="BP11" s="139">
        <f t="shared" si="25"/>
        <v>-26.99</v>
      </c>
      <c r="BQ11" s="139">
        <f t="shared" si="26"/>
        <v>-26.99</v>
      </c>
    </row>
    <row r="12" spans="1:69">
      <c r="A12" s="8" t="s">
        <v>54</v>
      </c>
      <c r="B12" s="15">
        <f>'[3]30'!B14</f>
        <v>320</v>
      </c>
      <c r="C12" s="16">
        <f>'[3]30'!C14</f>
        <v>0</v>
      </c>
      <c r="D12" s="16">
        <f>'[3]30'!D14</f>
        <v>0</v>
      </c>
      <c r="E12" s="16">
        <f>'[3]30'!E14</f>
        <v>0</v>
      </c>
      <c r="F12" s="16">
        <f>'[3]30'!F14</f>
        <v>980</v>
      </c>
      <c r="G12" s="16">
        <f>'[3]30'!G14</f>
        <v>0</v>
      </c>
      <c r="H12" s="17">
        <f t="shared" si="27"/>
        <v>1300</v>
      </c>
      <c r="I12" s="15">
        <f>'[3]30'!J14</f>
        <v>270</v>
      </c>
      <c r="J12" s="16">
        <f>'[3]30'!K14</f>
        <v>0</v>
      </c>
      <c r="K12" s="16">
        <f>'[3]30'!L14</f>
        <v>0</v>
      </c>
      <c r="L12" s="16">
        <f>'[3]30'!M14</f>
        <v>0</v>
      </c>
      <c r="M12" s="16">
        <f>'[3]30'!N14</f>
        <v>0</v>
      </c>
      <c r="N12" s="16">
        <f>'[3]30'!O14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W12" s="199">
        <v>26.99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26.99</v>
      </c>
      <c r="BD12" s="199">
        <v>26.99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26.99</v>
      </c>
      <c r="BL12" s="8">
        <f t="shared" si="21"/>
        <v>0</v>
      </c>
      <c r="BM12" s="8">
        <f t="shared" si="22"/>
        <v>0</v>
      </c>
      <c r="BN12" s="8">
        <f t="shared" si="23"/>
        <v>26.99</v>
      </c>
      <c r="BO12" s="8">
        <f t="shared" si="24"/>
        <v>26.99</v>
      </c>
      <c r="BP12" s="139">
        <f t="shared" si="25"/>
        <v>-26.99</v>
      </c>
      <c r="BQ12" s="139">
        <f t="shared" si="26"/>
        <v>-26.99</v>
      </c>
    </row>
    <row r="13" spans="1:69">
      <c r="A13" s="8" t="s">
        <v>55</v>
      </c>
      <c r="B13" s="15">
        <f>'[3]30'!B15</f>
        <v>320</v>
      </c>
      <c r="C13" s="16">
        <f>'[3]30'!C15</f>
        <v>0</v>
      </c>
      <c r="D13" s="16">
        <f>'[3]30'!D15</f>
        <v>0</v>
      </c>
      <c r="E13" s="16">
        <f>'[3]30'!E15</f>
        <v>0</v>
      </c>
      <c r="F13" s="16">
        <f>'[3]30'!F15</f>
        <v>980</v>
      </c>
      <c r="G13" s="16">
        <f>'[3]30'!G15</f>
        <v>0</v>
      </c>
      <c r="H13" s="17">
        <f t="shared" si="27"/>
        <v>1300</v>
      </c>
      <c r="I13" s="15">
        <f>'[3]30'!J15</f>
        <v>270</v>
      </c>
      <c r="J13" s="16">
        <f>'[3]30'!K15</f>
        <v>0</v>
      </c>
      <c r="K13" s="16">
        <f>'[3]30'!L15</f>
        <v>0</v>
      </c>
      <c r="L13" s="16">
        <f>'[3]30'!M15</f>
        <v>0</v>
      </c>
      <c r="M13" s="16">
        <f>'[3]30'!N15</f>
        <v>0</v>
      </c>
      <c r="N13" s="16">
        <f>'[3]30'!O15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W13" s="199">
        <v>26.99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26.99</v>
      </c>
      <c r="BD13" s="199">
        <v>26.99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26.99</v>
      </c>
      <c r="BL13" s="8">
        <f t="shared" si="21"/>
        <v>0</v>
      </c>
      <c r="BM13" s="8">
        <f t="shared" si="22"/>
        <v>0</v>
      </c>
      <c r="BN13" s="8">
        <f t="shared" si="23"/>
        <v>26.99</v>
      </c>
      <c r="BO13" s="8">
        <f t="shared" si="24"/>
        <v>26.99</v>
      </c>
      <c r="BP13" s="139">
        <f t="shared" si="25"/>
        <v>-26.99</v>
      </c>
      <c r="BQ13" s="139">
        <f t="shared" si="26"/>
        <v>-26.99</v>
      </c>
    </row>
    <row r="14" spans="1:69">
      <c r="A14" s="8" t="s">
        <v>56</v>
      </c>
      <c r="B14" s="15">
        <f>'[3]30'!B16</f>
        <v>320</v>
      </c>
      <c r="C14" s="16">
        <f>'[3]30'!C16</f>
        <v>0</v>
      </c>
      <c r="D14" s="16">
        <f>'[3]30'!D16</f>
        <v>0</v>
      </c>
      <c r="E14" s="16">
        <f>'[3]30'!E16</f>
        <v>0</v>
      </c>
      <c r="F14" s="16">
        <f>'[3]30'!F16</f>
        <v>980</v>
      </c>
      <c r="G14" s="16">
        <f>'[3]30'!G16</f>
        <v>0</v>
      </c>
      <c r="H14" s="17">
        <f t="shared" si="27"/>
        <v>1300</v>
      </c>
      <c r="I14" s="15">
        <f>'[3]30'!J16</f>
        <v>270</v>
      </c>
      <c r="J14" s="16">
        <f>'[3]30'!K16</f>
        <v>0</v>
      </c>
      <c r="K14" s="16">
        <f>'[3]30'!L16</f>
        <v>0</v>
      </c>
      <c r="L14" s="16">
        <f>'[3]30'!M16</f>
        <v>0</v>
      </c>
      <c r="M14" s="16">
        <f>'[3]30'!N16</f>
        <v>0</v>
      </c>
      <c r="N14" s="16">
        <f>'[3]30'!O16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W14" s="199">
        <v>26.99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26.99</v>
      </c>
      <c r="BD14" s="199">
        <v>26.99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26.99</v>
      </c>
      <c r="BL14" s="8">
        <f t="shared" si="21"/>
        <v>0</v>
      </c>
      <c r="BM14" s="8">
        <f t="shared" si="22"/>
        <v>0</v>
      </c>
      <c r="BN14" s="8">
        <f t="shared" si="23"/>
        <v>26.99</v>
      </c>
      <c r="BO14" s="8">
        <f t="shared" si="24"/>
        <v>26.99</v>
      </c>
      <c r="BP14" s="139">
        <f t="shared" si="25"/>
        <v>-26.99</v>
      </c>
      <c r="BQ14" s="139">
        <f t="shared" si="26"/>
        <v>-26.99</v>
      </c>
    </row>
    <row r="15" spans="1:69">
      <c r="A15" s="8" t="s">
        <v>57</v>
      </c>
      <c r="B15" s="15">
        <f>'[3]30'!B17</f>
        <v>320</v>
      </c>
      <c r="C15" s="16">
        <f>'[3]30'!C17</f>
        <v>0</v>
      </c>
      <c r="D15" s="16">
        <f>'[3]30'!D17</f>
        <v>0</v>
      </c>
      <c r="E15" s="16">
        <f>'[3]30'!E17</f>
        <v>0</v>
      </c>
      <c r="F15" s="16">
        <f>'[3]30'!F17</f>
        <v>980</v>
      </c>
      <c r="G15" s="16">
        <f>'[3]30'!G17</f>
        <v>0</v>
      </c>
      <c r="H15" s="17">
        <f t="shared" si="27"/>
        <v>1300</v>
      </c>
      <c r="I15" s="15">
        <f>'[3]30'!J17</f>
        <v>270</v>
      </c>
      <c r="J15" s="16">
        <f>'[3]30'!K17</f>
        <v>0</v>
      </c>
      <c r="K15" s="16">
        <f>'[3]30'!L17</f>
        <v>0</v>
      </c>
      <c r="L15" s="16">
        <f>'[3]30'!M17</f>
        <v>0</v>
      </c>
      <c r="M15" s="16">
        <f>'[3]30'!N17</f>
        <v>0</v>
      </c>
      <c r="N15" s="16">
        <f>'[3]30'!O17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W15" s="199">
        <v>26.99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26.99</v>
      </c>
      <c r="BD15" s="199">
        <v>26.99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26.99</v>
      </c>
      <c r="BL15" s="8">
        <f t="shared" si="21"/>
        <v>0</v>
      </c>
      <c r="BM15" s="8">
        <f t="shared" si="22"/>
        <v>0</v>
      </c>
      <c r="BN15" s="8">
        <f t="shared" si="23"/>
        <v>26.99</v>
      </c>
      <c r="BO15" s="8">
        <f t="shared" si="24"/>
        <v>26.99</v>
      </c>
      <c r="BP15" s="139">
        <f t="shared" si="25"/>
        <v>-26.99</v>
      </c>
      <c r="BQ15" s="139">
        <f t="shared" si="26"/>
        <v>-26.99</v>
      </c>
    </row>
    <row r="16" spans="1:69">
      <c r="A16" s="8" t="s">
        <v>58</v>
      </c>
      <c r="B16" s="15">
        <f>'[3]30'!B18</f>
        <v>320</v>
      </c>
      <c r="C16" s="16">
        <f>'[3]30'!C18</f>
        <v>0</v>
      </c>
      <c r="D16" s="16">
        <f>'[3]30'!D18</f>
        <v>0</v>
      </c>
      <c r="E16" s="16">
        <f>'[3]30'!E18</f>
        <v>0</v>
      </c>
      <c r="F16" s="16">
        <f>'[3]30'!F18</f>
        <v>980</v>
      </c>
      <c r="G16" s="16">
        <f>'[3]30'!G18</f>
        <v>0</v>
      </c>
      <c r="H16" s="17">
        <f t="shared" si="27"/>
        <v>1300</v>
      </c>
      <c r="I16" s="15">
        <f>'[3]30'!J18</f>
        <v>270</v>
      </c>
      <c r="J16" s="16">
        <f>'[3]30'!K18</f>
        <v>0</v>
      </c>
      <c r="K16" s="16">
        <f>'[3]30'!L18</f>
        <v>0</v>
      </c>
      <c r="L16" s="16">
        <f>'[3]30'!M18</f>
        <v>0</v>
      </c>
      <c r="M16" s="16">
        <f>'[3]30'!N18</f>
        <v>0</v>
      </c>
      <c r="N16" s="16">
        <f>'[3]30'!O18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W16" s="199">
        <v>26.99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26.99</v>
      </c>
      <c r="BD16" s="199">
        <v>26.99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26.99</v>
      </c>
      <c r="BL16" s="8">
        <f t="shared" si="21"/>
        <v>0</v>
      </c>
      <c r="BM16" s="8">
        <f t="shared" si="22"/>
        <v>0</v>
      </c>
      <c r="BN16" s="8">
        <f t="shared" si="23"/>
        <v>26.99</v>
      </c>
      <c r="BO16" s="8">
        <f t="shared" si="24"/>
        <v>26.99</v>
      </c>
      <c r="BP16" s="139">
        <f t="shared" si="25"/>
        <v>-26.99</v>
      </c>
      <c r="BQ16" s="139">
        <f t="shared" si="26"/>
        <v>-26.99</v>
      </c>
    </row>
    <row r="17" spans="1:69">
      <c r="A17" s="8" t="s">
        <v>59</v>
      </c>
      <c r="B17" s="15">
        <f>'[3]30'!B19</f>
        <v>320</v>
      </c>
      <c r="C17" s="16">
        <f>'[3]30'!C19</f>
        <v>0</v>
      </c>
      <c r="D17" s="16">
        <f>'[3]30'!D19</f>
        <v>0</v>
      </c>
      <c r="E17" s="16">
        <f>'[3]30'!E19</f>
        <v>0</v>
      </c>
      <c r="F17" s="16">
        <f>'[3]30'!F19</f>
        <v>980</v>
      </c>
      <c r="G17" s="16">
        <f>'[3]30'!G19</f>
        <v>0</v>
      </c>
      <c r="H17" s="17">
        <f t="shared" si="27"/>
        <v>1300</v>
      </c>
      <c r="I17" s="15">
        <f>'[3]30'!J19</f>
        <v>270</v>
      </c>
      <c r="J17" s="16">
        <f>'[3]30'!K19</f>
        <v>0</v>
      </c>
      <c r="K17" s="16">
        <f>'[3]30'!L19</f>
        <v>0</v>
      </c>
      <c r="L17" s="16">
        <f>'[3]30'!M19</f>
        <v>0</v>
      </c>
      <c r="M17" s="16">
        <f>'[3]30'!N19</f>
        <v>0</v>
      </c>
      <c r="N17" s="16">
        <f>'[3]30'!O19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W17" s="199">
        <v>26.99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26.99</v>
      </c>
      <c r="BD17" s="199">
        <v>26.99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26.99</v>
      </c>
      <c r="BL17" s="8">
        <f t="shared" si="21"/>
        <v>0</v>
      </c>
      <c r="BM17" s="8">
        <f t="shared" si="22"/>
        <v>0</v>
      </c>
      <c r="BN17" s="8">
        <f t="shared" si="23"/>
        <v>26.99</v>
      </c>
      <c r="BO17" s="8">
        <f t="shared" si="24"/>
        <v>26.99</v>
      </c>
      <c r="BP17" s="139">
        <f t="shared" si="25"/>
        <v>-26.99</v>
      </c>
      <c r="BQ17" s="139">
        <f t="shared" si="26"/>
        <v>-26.99</v>
      </c>
    </row>
    <row r="18" spans="1:69">
      <c r="A18" s="8" t="s">
        <v>60</v>
      </c>
      <c r="B18" s="15">
        <f>'[3]30'!B20</f>
        <v>320</v>
      </c>
      <c r="C18" s="16">
        <f>'[3]30'!C20</f>
        <v>0</v>
      </c>
      <c r="D18" s="16">
        <f>'[3]30'!D20</f>
        <v>0</v>
      </c>
      <c r="E18" s="16">
        <f>'[3]30'!E20</f>
        <v>0</v>
      </c>
      <c r="F18" s="16">
        <f>'[3]30'!F20</f>
        <v>980</v>
      </c>
      <c r="G18" s="16">
        <f>'[3]30'!G20</f>
        <v>0</v>
      </c>
      <c r="H18" s="17">
        <f t="shared" si="27"/>
        <v>1300</v>
      </c>
      <c r="I18" s="15">
        <f>'[3]30'!J20</f>
        <v>270</v>
      </c>
      <c r="J18" s="16">
        <f>'[3]30'!K20</f>
        <v>0</v>
      </c>
      <c r="K18" s="16">
        <f>'[3]30'!L20</f>
        <v>0</v>
      </c>
      <c r="L18" s="16">
        <f>'[3]30'!M20</f>
        <v>0</v>
      </c>
      <c r="M18" s="16">
        <f>'[3]30'!N20</f>
        <v>0</v>
      </c>
      <c r="N18" s="16">
        <f>'[3]30'!O20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W18" s="199">
        <v>26.99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26.99</v>
      </c>
      <c r="BD18" s="199">
        <v>26.99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26.99</v>
      </c>
      <c r="BL18" s="8">
        <f t="shared" si="21"/>
        <v>0</v>
      </c>
      <c r="BM18" s="8">
        <f t="shared" si="22"/>
        <v>0</v>
      </c>
      <c r="BN18" s="8">
        <f t="shared" si="23"/>
        <v>26.99</v>
      </c>
      <c r="BO18" s="8">
        <f t="shared" si="24"/>
        <v>26.99</v>
      </c>
      <c r="BP18" s="139">
        <f t="shared" si="25"/>
        <v>-26.99</v>
      </c>
      <c r="BQ18" s="139">
        <f t="shared" si="26"/>
        <v>-26.99</v>
      </c>
    </row>
    <row r="19" spans="1:69">
      <c r="A19" s="8" t="s">
        <v>61</v>
      </c>
      <c r="B19" s="15">
        <f>'[3]30'!B21</f>
        <v>320</v>
      </c>
      <c r="C19" s="16">
        <f>'[3]30'!C21</f>
        <v>0</v>
      </c>
      <c r="D19" s="16">
        <f>'[3]30'!D21</f>
        <v>0</v>
      </c>
      <c r="E19" s="16">
        <f>'[3]30'!E21</f>
        <v>0</v>
      </c>
      <c r="F19" s="16">
        <f>'[3]30'!F21</f>
        <v>980</v>
      </c>
      <c r="G19" s="16">
        <f>'[3]30'!G21</f>
        <v>0</v>
      </c>
      <c r="H19" s="17">
        <f t="shared" si="27"/>
        <v>1300</v>
      </c>
      <c r="I19" s="15">
        <f>'[3]30'!J21</f>
        <v>270</v>
      </c>
      <c r="J19" s="16">
        <f>'[3]30'!K21</f>
        <v>0</v>
      </c>
      <c r="K19" s="16">
        <f>'[3]30'!L21</f>
        <v>0</v>
      </c>
      <c r="L19" s="16">
        <f>'[3]30'!M21</f>
        <v>0</v>
      </c>
      <c r="M19" s="16">
        <f>'[3]30'!N21</f>
        <v>0</v>
      </c>
      <c r="N19" s="16">
        <f>'[3]30'!O21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W19" s="199">
        <v>26.99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26.99</v>
      </c>
      <c r="BD19" s="199">
        <v>26.99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26.99</v>
      </c>
      <c r="BL19" s="8">
        <f t="shared" si="21"/>
        <v>0</v>
      </c>
      <c r="BM19" s="8">
        <f t="shared" si="22"/>
        <v>0</v>
      </c>
      <c r="BN19" s="8">
        <f t="shared" si="23"/>
        <v>26.99</v>
      </c>
      <c r="BO19" s="8">
        <f t="shared" si="24"/>
        <v>26.99</v>
      </c>
      <c r="BP19" s="139">
        <f t="shared" si="25"/>
        <v>-26.99</v>
      </c>
      <c r="BQ19" s="139">
        <f t="shared" si="26"/>
        <v>-26.99</v>
      </c>
    </row>
    <row r="20" spans="1:69">
      <c r="A20" s="8" t="s">
        <v>62</v>
      </c>
      <c r="B20" s="15">
        <f>'[3]30'!B22</f>
        <v>320</v>
      </c>
      <c r="C20" s="16">
        <f>'[3]30'!C22</f>
        <v>0</v>
      </c>
      <c r="D20" s="16">
        <f>'[3]30'!D22</f>
        <v>0</v>
      </c>
      <c r="E20" s="16">
        <f>'[3]30'!E22</f>
        <v>0</v>
      </c>
      <c r="F20" s="16">
        <f>'[3]30'!F22</f>
        <v>980</v>
      </c>
      <c r="G20" s="16">
        <f>'[3]30'!G22</f>
        <v>0</v>
      </c>
      <c r="H20" s="17">
        <f t="shared" si="27"/>
        <v>1300</v>
      </c>
      <c r="I20" s="15">
        <f>'[3]30'!J22</f>
        <v>270</v>
      </c>
      <c r="J20" s="16">
        <f>'[3]30'!K22</f>
        <v>0</v>
      </c>
      <c r="K20" s="16">
        <f>'[3]30'!L22</f>
        <v>0</v>
      </c>
      <c r="L20" s="16">
        <f>'[3]30'!M22</f>
        <v>0</v>
      </c>
      <c r="M20" s="16">
        <f>'[3]30'!N22</f>
        <v>0</v>
      </c>
      <c r="N20" s="16">
        <f>'[3]30'!O22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W20" s="199">
        <v>26.99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26.99</v>
      </c>
      <c r="BD20" s="199">
        <v>26.99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26.99</v>
      </c>
      <c r="BL20" s="8">
        <f t="shared" si="21"/>
        <v>0</v>
      </c>
      <c r="BM20" s="8">
        <f t="shared" si="22"/>
        <v>0</v>
      </c>
      <c r="BN20" s="8">
        <f t="shared" si="23"/>
        <v>26.99</v>
      </c>
      <c r="BO20" s="8">
        <f t="shared" si="24"/>
        <v>26.99</v>
      </c>
      <c r="BP20" s="139">
        <f t="shared" si="25"/>
        <v>-26.99</v>
      </c>
      <c r="BQ20" s="139">
        <f t="shared" si="26"/>
        <v>-26.99</v>
      </c>
    </row>
    <row r="21" spans="1:69">
      <c r="A21" s="8" t="s">
        <v>63</v>
      </c>
      <c r="B21" s="15">
        <f>'[3]30'!B23</f>
        <v>320</v>
      </c>
      <c r="C21" s="16">
        <f>'[3]30'!C23</f>
        <v>0</v>
      </c>
      <c r="D21" s="16">
        <f>'[3]30'!D23</f>
        <v>0</v>
      </c>
      <c r="E21" s="16">
        <f>'[3]30'!E23</f>
        <v>0</v>
      </c>
      <c r="F21" s="16">
        <f>'[3]30'!F23</f>
        <v>980</v>
      </c>
      <c r="G21" s="16">
        <f>'[3]30'!G23</f>
        <v>0</v>
      </c>
      <c r="H21" s="17">
        <f t="shared" si="27"/>
        <v>1300</v>
      </c>
      <c r="I21" s="15">
        <f>'[3]30'!J23</f>
        <v>270</v>
      </c>
      <c r="J21" s="16">
        <f>'[3]30'!K23</f>
        <v>0</v>
      </c>
      <c r="K21" s="16">
        <f>'[3]30'!L23</f>
        <v>0</v>
      </c>
      <c r="L21" s="16">
        <f>'[3]30'!M23</f>
        <v>0</v>
      </c>
      <c r="M21" s="16">
        <f>'[3]30'!N23</f>
        <v>0</v>
      </c>
      <c r="N21" s="16">
        <f>'[3]30'!O23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W21" s="199">
        <v>26.99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26.99</v>
      </c>
      <c r="BD21" s="199">
        <v>26.99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26.99</v>
      </c>
      <c r="BL21" s="8">
        <f t="shared" si="21"/>
        <v>0</v>
      </c>
      <c r="BM21" s="8">
        <f t="shared" si="22"/>
        <v>0</v>
      </c>
      <c r="BN21" s="8">
        <f t="shared" si="23"/>
        <v>26.99</v>
      </c>
      <c r="BO21" s="8">
        <f t="shared" si="24"/>
        <v>26.99</v>
      </c>
      <c r="BP21" s="139">
        <f t="shared" si="25"/>
        <v>-26.99</v>
      </c>
      <c r="BQ21" s="139">
        <f t="shared" si="26"/>
        <v>-26.99</v>
      </c>
    </row>
    <row r="22" spans="1:69">
      <c r="A22" s="8" t="s">
        <v>64</v>
      </c>
      <c r="B22" s="15">
        <f>'[3]30'!B24</f>
        <v>320</v>
      </c>
      <c r="C22" s="16">
        <f>'[3]30'!C24</f>
        <v>0</v>
      </c>
      <c r="D22" s="16">
        <f>'[3]30'!D24</f>
        <v>0</v>
      </c>
      <c r="E22" s="16">
        <f>'[3]30'!E24</f>
        <v>0</v>
      </c>
      <c r="F22" s="16">
        <f>'[3]30'!F24</f>
        <v>980</v>
      </c>
      <c r="G22" s="16">
        <f>'[3]30'!G24</f>
        <v>0</v>
      </c>
      <c r="H22" s="17">
        <f t="shared" si="27"/>
        <v>1300</v>
      </c>
      <c r="I22" s="15">
        <f>'[3]30'!J24</f>
        <v>270</v>
      </c>
      <c r="J22" s="16">
        <f>'[3]30'!K24</f>
        <v>0</v>
      </c>
      <c r="K22" s="16">
        <f>'[3]30'!L24</f>
        <v>0</v>
      </c>
      <c r="L22" s="16">
        <f>'[3]30'!M24</f>
        <v>0</v>
      </c>
      <c r="M22" s="16">
        <f>'[3]30'!N24</f>
        <v>0</v>
      </c>
      <c r="N22" s="16">
        <f>'[3]30'!O24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W22" s="199">
        <v>26.99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26.99</v>
      </c>
      <c r="BD22" s="199">
        <v>26.99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26.99</v>
      </c>
      <c r="BL22" s="8">
        <f t="shared" si="21"/>
        <v>0</v>
      </c>
      <c r="BM22" s="8">
        <f t="shared" si="22"/>
        <v>0</v>
      </c>
      <c r="BN22" s="8">
        <f t="shared" si="23"/>
        <v>26.99</v>
      </c>
      <c r="BO22" s="8">
        <f t="shared" si="24"/>
        <v>26.99</v>
      </c>
      <c r="BP22" s="139">
        <f t="shared" si="25"/>
        <v>-26.99</v>
      </c>
      <c r="BQ22" s="139">
        <f t="shared" si="26"/>
        <v>-26.99</v>
      </c>
    </row>
    <row r="23" spans="1:69">
      <c r="A23" s="8" t="s">
        <v>65</v>
      </c>
      <c r="B23" s="15">
        <f>'[3]30'!B25</f>
        <v>320</v>
      </c>
      <c r="C23" s="16">
        <f>'[3]30'!C25</f>
        <v>0</v>
      </c>
      <c r="D23" s="16">
        <f>'[3]30'!D25</f>
        <v>0</v>
      </c>
      <c r="E23" s="16">
        <f>'[3]30'!E25</f>
        <v>0</v>
      </c>
      <c r="F23" s="16">
        <f>'[3]30'!F25</f>
        <v>980</v>
      </c>
      <c r="G23" s="16">
        <f>'[3]30'!G25</f>
        <v>0</v>
      </c>
      <c r="H23" s="17">
        <f t="shared" si="27"/>
        <v>1300</v>
      </c>
      <c r="I23" s="15">
        <f>'[3]30'!J25</f>
        <v>270</v>
      </c>
      <c r="J23" s="16">
        <f>'[3]30'!K25</f>
        <v>0</v>
      </c>
      <c r="K23" s="16">
        <f>'[3]30'!L25</f>
        <v>0</v>
      </c>
      <c r="L23" s="16">
        <f>'[3]30'!M25</f>
        <v>0</v>
      </c>
      <c r="M23" s="16">
        <f>'[3]30'!N25</f>
        <v>0</v>
      </c>
      <c r="N23" s="16">
        <f>'[3]30'!O25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24.28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24.28</v>
      </c>
      <c r="AE23" s="8">
        <f t="shared" si="11"/>
        <v>24.28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24.28</v>
      </c>
      <c r="AL23" s="8">
        <f t="shared" si="31"/>
        <v>221.44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221.44</v>
      </c>
      <c r="AW23" s="199">
        <v>24.28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24.28</v>
      </c>
      <c r="BD23" s="199">
        <v>24.28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24.28</v>
      </c>
      <c r="BL23" s="8">
        <f t="shared" si="21"/>
        <v>0</v>
      </c>
      <c r="BM23" s="8">
        <f t="shared" si="22"/>
        <v>0</v>
      </c>
      <c r="BN23" s="8">
        <f t="shared" si="23"/>
        <v>24.28</v>
      </c>
      <c r="BO23" s="8">
        <f t="shared" si="24"/>
        <v>24.28</v>
      </c>
      <c r="BP23" s="139">
        <f t="shared" si="25"/>
        <v>-24.28</v>
      </c>
      <c r="BQ23" s="139">
        <f t="shared" si="26"/>
        <v>-24.28</v>
      </c>
    </row>
    <row r="24" spans="1:69">
      <c r="A24" s="8" t="s">
        <v>66</v>
      </c>
      <c r="B24" s="15">
        <f>'[3]30'!B26</f>
        <v>320</v>
      </c>
      <c r="C24" s="16">
        <f>'[3]30'!C26</f>
        <v>0</v>
      </c>
      <c r="D24" s="16">
        <f>'[3]30'!D26</f>
        <v>0</v>
      </c>
      <c r="E24" s="16">
        <f>'[3]30'!E26</f>
        <v>0</v>
      </c>
      <c r="F24" s="16">
        <f>'[3]30'!F26</f>
        <v>980</v>
      </c>
      <c r="G24" s="16">
        <f>'[3]30'!G26</f>
        <v>0</v>
      </c>
      <c r="H24" s="17">
        <f t="shared" si="27"/>
        <v>1300</v>
      </c>
      <c r="I24" s="15">
        <f>'[3]30'!J26</f>
        <v>270</v>
      </c>
      <c r="J24" s="16">
        <f>'[3]30'!K26</f>
        <v>0</v>
      </c>
      <c r="K24" s="16">
        <f>'[3]30'!L26</f>
        <v>0</v>
      </c>
      <c r="L24" s="16">
        <f>'[3]30'!M26</f>
        <v>0</v>
      </c>
      <c r="M24" s="16">
        <f>'[3]30'!N26</f>
        <v>0</v>
      </c>
      <c r="N24" s="16">
        <f>'[3]30'!O26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24.28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24.28</v>
      </c>
      <c r="AE24" s="8">
        <f t="shared" si="11"/>
        <v>24.28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24.28</v>
      </c>
      <c r="AL24" s="8">
        <f t="shared" si="31"/>
        <v>221.44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221.44</v>
      </c>
      <c r="AW24" s="199">
        <v>24.28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24.28</v>
      </c>
      <c r="BD24" s="199">
        <v>24.28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24.28</v>
      </c>
      <c r="BL24" s="8">
        <f t="shared" si="21"/>
        <v>0</v>
      </c>
      <c r="BM24" s="8">
        <f t="shared" si="22"/>
        <v>0</v>
      </c>
      <c r="BN24" s="8">
        <f t="shared" si="23"/>
        <v>24.28</v>
      </c>
      <c r="BO24" s="8">
        <f t="shared" si="24"/>
        <v>24.28</v>
      </c>
      <c r="BP24" s="139">
        <f t="shared" si="25"/>
        <v>-24.28</v>
      </c>
      <c r="BQ24" s="139">
        <f t="shared" si="26"/>
        <v>-24.28</v>
      </c>
    </row>
    <row r="25" spans="1:69">
      <c r="A25" s="8" t="s">
        <v>67</v>
      </c>
      <c r="B25" s="15">
        <f>'[3]30'!B27</f>
        <v>320</v>
      </c>
      <c r="C25" s="16">
        <f>'[3]30'!C27</f>
        <v>0</v>
      </c>
      <c r="D25" s="16">
        <f>'[3]30'!D27</f>
        <v>0</v>
      </c>
      <c r="E25" s="16">
        <f>'[3]30'!E27</f>
        <v>0</v>
      </c>
      <c r="F25" s="16">
        <f>'[3]30'!F27</f>
        <v>980</v>
      </c>
      <c r="G25" s="16">
        <f>'[3]30'!G27</f>
        <v>0</v>
      </c>
      <c r="H25" s="17">
        <f t="shared" si="27"/>
        <v>1300</v>
      </c>
      <c r="I25" s="15">
        <f>'[3]30'!J27</f>
        <v>270</v>
      </c>
      <c r="J25" s="16">
        <f>'[3]30'!K27</f>
        <v>0</v>
      </c>
      <c r="K25" s="16">
        <f>'[3]30'!L27</f>
        <v>0</v>
      </c>
      <c r="L25" s="16">
        <f>'[3]30'!M27</f>
        <v>0</v>
      </c>
      <c r="M25" s="16">
        <f>'[3]30'!N27</f>
        <v>0</v>
      </c>
      <c r="N25" s="16">
        <f>'[3]30'!O27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15.89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15.89</v>
      </c>
      <c r="AE25" s="8">
        <f t="shared" si="11"/>
        <v>15.89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15.89</v>
      </c>
      <c r="AL25" s="8">
        <f t="shared" si="31"/>
        <v>238.22000000000003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238.22000000000003</v>
      </c>
      <c r="AW25" s="199">
        <v>15.89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15.89</v>
      </c>
      <c r="BD25" s="199">
        <v>15.89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15.89</v>
      </c>
      <c r="BL25" s="8">
        <f t="shared" si="21"/>
        <v>0</v>
      </c>
      <c r="BM25" s="8">
        <f t="shared" si="22"/>
        <v>0</v>
      </c>
      <c r="BN25" s="8">
        <f t="shared" si="23"/>
        <v>15.89</v>
      </c>
      <c r="BO25" s="8">
        <f t="shared" si="24"/>
        <v>15.89</v>
      </c>
      <c r="BP25" s="139">
        <f t="shared" si="25"/>
        <v>-15.89</v>
      </c>
      <c r="BQ25" s="139">
        <f t="shared" si="26"/>
        <v>-15.89</v>
      </c>
    </row>
    <row r="26" spans="1:69">
      <c r="A26" s="8" t="s">
        <v>68</v>
      </c>
      <c r="B26" s="15">
        <f>'[3]30'!B28</f>
        <v>320</v>
      </c>
      <c r="C26" s="16">
        <f>'[3]30'!C28</f>
        <v>0</v>
      </c>
      <c r="D26" s="16">
        <f>'[3]30'!D28</f>
        <v>0</v>
      </c>
      <c r="E26" s="16">
        <f>'[3]30'!E28</f>
        <v>0</v>
      </c>
      <c r="F26" s="16">
        <f>'[3]30'!F28</f>
        <v>980</v>
      </c>
      <c r="G26" s="16">
        <f>'[3]30'!G28</f>
        <v>0</v>
      </c>
      <c r="H26" s="17">
        <f t="shared" si="27"/>
        <v>1300</v>
      </c>
      <c r="I26" s="15">
        <f>'[3]30'!J28</f>
        <v>270</v>
      </c>
      <c r="J26" s="16">
        <f>'[3]30'!K28</f>
        <v>0</v>
      </c>
      <c r="K26" s="16">
        <f>'[3]30'!L28</f>
        <v>0</v>
      </c>
      <c r="L26" s="16">
        <f>'[3]30'!M28</f>
        <v>0</v>
      </c>
      <c r="M26" s="16">
        <f>'[3]30'!N28</f>
        <v>0</v>
      </c>
      <c r="N26" s="16">
        <f>'[3]30'!O28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15.89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15.89</v>
      </c>
      <c r="AE26" s="8">
        <f t="shared" si="11"/>
        <v>15.89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15.89</v>
      </c>
      <c r="AL26" s="8">
        <f t="shared" si="31"/>
        <v>238.22000000000003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238.22000000000003</v>
      </c>
      <c r="AW26" s="199">
        <v>15.89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15.89</v>
      </c>
      <c r="BD26" s="199">
        <v>15.89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15.89</v>
      </c>
      <c r="BL26" s="8">
        <f t="shared" si="21"/>
        <v>0</v>
      </c>
      <c r="BM26" s="8">
        <f t="shared" si="22"/>
        <v>0</v>
      </c>
      <c r="BN26" s="8">
        <f t="shared" si="23"/>
        <v>15.89</v>
      </c>
      <c r="BO26" s="8">
        <f t="shared" si="24"/>
        <v>15.89</v>
      </c>
      <c r="BP26" s="139">
        <f t="shared" si="25"/>
        <v>-15.89</v>
      </c>
      <c r="BQ26" s="139">
        <f t="shared" si="26"/>
        <v>-15.89</v>
      </c>
    </row>
    <row r="27" spans="1:69">
      <c r="A27" s="8" t="s">
        <v>69</v>
      </c>
      <c r="B27" s="15">
        <f>'[3]30'!B29</f>
        <v>320</v>
      </c>
      <c r="C27" s="16">
        <f>'[3]30'!C29</f>
        <v>0</v>
      </c>
      <c r="D27" s="16">
        <f>'[3]30'!D29</f>
        <v>0</v>
      </c>
      <c r="E27" s="16">
        <f>'[3]30'!E29</f>
        <v>0</v>
      </c>
      <c r="F27" s="16">
        <f>'[3]30'!F29</f>
        <v>980</v>
      </c>
      <c r="G27" s="16">
        <f>'[3]30'!G29</f>
        <v>0</v>
      </c>
      <c r="H27" s="17">
        <f t="shared" si="27"/>
        <v>1300</v>
      </c>
      <c r="I27" s="15">
        <f>'[3]30'!J29</f>
        <v>270</v>
      </c>
      <c r="J27" s="16">
        <f>'[3]30'!K29</f>
        <v>0</v>
      </c>
      <c r="K27" s="16">
        <f>'[3]30'!L29</f>
        <v>0</v>
      </c>
      <c r="L27" s="16">
        <f>'[3]30'!M29</f>
        <v>0</v>
      </c>
      <c r="M27" s="16">
        <f>'[3]30'!N29</f>
        <v>0</v>
      </c>
      <c r="N27" s="16">
        <f>'[3]30'!O29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24.28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24.28</v>
      </c>
      <c r="AE27" s="8">
        <f t="shared" si="11"/>
        <v>24.28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24.28</v>
      </c>
      <c r="AL27" s="8">
        <f t="shared" si="31"/>
        <v>221.44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221.44</v>
      </c>
      <c r="AW27" s="199">
        <v>24.28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24.28</v>
      </c>
      <c r="BD27" s="199">
        <v>24.28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24.28</v>
      </c>
      <c r="BL27" s="8">
        <f t="shared" si="21"/>
        <v>0</v>
      </c>
      <c r="BM27" s="8">
        <f t="shared" si="22"/>
        <v>0</v>
      </c>
      <c r="BN27" s="8">
        <f t="shared" si="23"/>
        <v>24.28</v>
      </c>
      <c r="BO27" s="8">
        <f t="shared" si="24"/>
        <v>24.28</v>
      </c>
      <c r="BP27" s="139">
        <f t="shared" si="25"/>
        <v>-24.28</v>
      </c>
      <c r="BQ27" s="139">
        <f t="shared" si="26"/>
        <v>-24.28</v>
      </c>
    </row>
    <row r="28" spans="1:69">
      <c r="A28" s="8" t="s">
        <v>70</v>
      </c>
      <c r="B28" s="15">
        <f>'[3]30'!B30</f>
        <v>320</v>
      </c>
      <c r="C28" s="16">
        <f>'[3]30'!C30</f>
        <v>0</v>
      </c>
      <c r="D28" s="16">
        <f>'[3]30'!D30</f>
        <v>0</v>
      </c>
      <c r="E28" s="16">
        <f>'[3]30'!E30</f>
        <v>0</v>
      </c>
      <c r="F28" s="16">
        <f>'[3]30'!F30</f>
        <v>980</v>
      </c>
      <c r="G28" s="16">
        <f>'[3]30'!G30</f>
        <v>0</v>
      </c>
      <c r="H28" s="17">
        <f t="shared" si="27"/>
        <v>1300</v>
      </c>
      <c r="I28" s="15">
        <f>'[3]30'!J30</f>
        <v>270</v>
      </c>
      <c r="J28" s="16">
        <f>'[3]30'!K30</f>
        <v>0</v>
      </c>
      <c r="K28" s="16">
        <f>'[3]30'!L30</f>
        <v>0</v>
      </c>
      <c r="L28" s="16">
        <f>'[3]30'!M30</f>
        <v>0</v>
      </c>
      <c r="M28" s="16">
        <f>'[3]30'!N30</f>
        <v>0</v>
      </c>
      <c r="N28" s="16">
        <f>'[3]30'!O30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24.28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24.28</v>
      </c>
      <c r="AE28" s="8">
        <f t="shared" si="11"/>
        <v>24.28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24.28</v>
      </c>
      <c r="AL28" s="8">
        <f t="shared" si="31"/>
        <v>221.44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221.44</v>
      </c>
      <c r="AW28" s="199">
        <v>24.28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24.28</v>
      </c>
      <c r="BD28" s="199">
        <v>24.28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24.28</v>
      </c>
      <c r="BL28" s="8">
        <f t="shared" si="21"/>
        <v>0</v>
      </c>
      <c r="BM28" s="8">
        <f t="shared" si="22"/>
        <v>0</v>
      </c>
      <c r="BN28" s="8">
        <f t="shared" si="23"/>
        <v>24.28</v>
      </c>
      <c r="BO28" s="8">
        <f t="shared" si="24"/>
        <v>24.28</v>
      </c>
      <c r="BP28" s="139">
        <f t="shared" si="25"/>
        <v>-24.28</v>
      </c>
      <c r="BQ28" s="139">
        <f t="shared" si="26"/>
        <v>-24.28</v>
      </c>
    </row>
    <row r="29" spans="1:69">
      <c r="A29" s="8" t="s">
        <v>71</v>
      </c>
      <c r="B29" s="15">
        <f>'[3]30'!B31</f>
        <v>320</v>
      </c>
      <c r="C29" s="16">
        <f>'[3]30'!C31</f>
        <v>0</v>
      </c>
      <c r="D29" s="16">
        <f>'[3]30'!D31</f>
        <v>0</v>
      </c>
      <c r="E29" s="16">
        <f>'[3]30'!E31</f>
        <v>0</v>
      </c>
      <c r="F29" s="16">
        <f>'[3]30'!F31</f>
        <v>980</v>
      </c>
      <c r="G29" s="16">
        <f>'[3]30'!G31</f>
        <v>0</v>
      </c>
      <c r="H29" s="17">
        <f t="shared" si="27"/>
        <v>1300</v>
      </c>
      <c r="I29" s="15">
        <f>'[3]30'!J31</f>
        <v>270</v>
      </c>
      <c r="J29" s="16">
        <f>'[3]30'!K31</f>
        <v>0</v>
      </c>
      <c r="K29" s="16">
        <f>'[3]30'!L31</f>
        <v>0</v>
      </c>
      <c r="L29" s="16">
        <f>'[3]30'!M31</f>
        <v>0</v>
      </c>
      <c r="M29" s="16">
        <f>'[3]30'!N31</f>
        <v>0</v>
      </c>
      <c r="N29" s="16">
        <f>'[3]30'!O31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24.28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24.28</v>
      </c>
      <c r="AE29" s="8">
        <f t="shared" si="11"/>
        <v>24.28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24.28</v>
      </c>
      <c r="AL29" s="8">
        <f t="shared" si="31"/>
        <v>221.44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221.44</v>
      </c>
      <c r="AW29" s="199">
        <v>24.28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24.28</v>
      </c>
      <c r="BD29" s="199">
        <v>24.28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24.28</v>
      </c>
      <c r="BL29" s="8">
        <f t="shared" si="21"/>
        <v>0</v>
      </c>
      <c r="BM29" s="8">
        <f t="shared" si="22"/>
        <v>0</v>
      </c>
      <c r="BN29" s="8">
        <f t="shared" si="23"/>
        <v>24.28</v>
      </c>
      <c r="BO29" s="8">
        <f t="shared" si="24"/>
        <v>24.28</v>
      </c>
      <c r="BP29" s="139">
        <f t="shared" si="25"/>
        <v>-24.28</v>
      </c>
      <c r="BQ29" s="139">
        <f t="shared" si="26"/>
        <v>-24.28</v>
      </c>
    </row>
    <row r="30" spans="1:69">
      <c r="A30" s="8" t="s">
        <v>72</v>
      </c>
      <c r="B30" s="15">
        <f>'[3]30'!B32</f>
        <v>320</v>
      </c>
      <c r="C30" s="16">
        <f>'[3]30'!C32</f>
        <v>0</v>
      </c>
      <c r="D30" s="16">
        <f>'[3]30'!D32</f>
        <v>0</v>
      </c>
      <c r="E30" s="16">
        <f>'[3]30'!E32</f>
        <v>0</v>
      </c>
      <c r="F30" s="16">
        <f>'[3]30'!F32</f>
        <v>980</v>
      </c>
      <c r="G30" s="16">
        <f>'[3]30'!G32</f>
        <v>0</v>
      </c>
      <c r="H30" s="17">
        <f t="shared" si="27"/>
        <v>1300</v>
      </c>
      <c r="I30" s="15">
        <f>'[3]30'!J32</f>
        <v>270</v>
      </c>
      <c r="J30" s="16">
        <f>'[3]30'!K32</f>
        <v>0</v>
      </c>
      <c r="K30" s="16">
        <f>'[3]30'!L32</f>
        <v>0</v>
      </c>
      <c r="L30" s="16">
        <f>'[3]30'!M32</f>
        <v>0</v>
      </c>
      <c r="M30" s="16">
        <f>'[3]30'!N32</f>
        <v>0</v>
      </c>
      <c r="N30" s="16">
        <f>'[3]30'!O32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24.28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24.28</v>
      </c>
      <c r="AE30" s="8">
        <f t="shared" si="11"/>
        <v>24.28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24.28</v>
      </c>
      <c r="AL30" s="8">
        <f t="shared" si="31"/>
        <v>221.44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221.44</v>
      </c>
      <c r="AW30" s="199">
        <v>24.28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24.28</v>
      </c>
      <c r="BD30" s="199">
        <v>24.28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24.28</v>
      </c>
      <c r="BL30" s="8">
        <f t="shared" si="21"/>
        <v>0</v>
      </c>
      <c r="BM30" s="8">
        <f t="shared" si="22"/>
        <v>0</v>
      </c>
      <c r="BN30" s="8">
        <f t="shared" si="23"/>
        <v>24.28</v>
      </c>
      <c r="BO30" s="8">
        <f t="shared" si="24"/>
        <v>24.28</v>
      </c>
      <c r="BP30" s="139">
        <f t="shared" si="25"/>
        <v>-24.28</v>
      </c>
      <c r="BQ30" s="139">
        <f t="shared" si="26"/>
        <v>-24.28</v>
      </c>
    </row>
    <row r="31" spans="1:69">
      <c r="A31" s="8" t="s">
        <v>73</v>
      </c>
      <c r="B31" s="15">
        <f>'[3]30'!B33</f>
        <v>320</v>
      </c>
      <c r="C31" s="16">
        <f>'[3]30'!C33</f>
        <v>0</v>
      </c>
      <c r="D31" s="16">
        <f>'[3]30'!D33</f>
        <v>0</v>
      </c>
      <c r="E31" s="16">
        <f>'[3]30'!E33</f>
        <v>0</v>
      </c>
      <c r="F31" s="16">
        <f>'[3]30'!F33</f>
        <v>980</v>
      </c>
      <c r="G31" s="16">
        <f>'[3]30'!G33</f>
        <v>0</v>
      </c>
      <c r="H31" s="17">
        <f t="shared" si="27"/>
        <v>1300</v>
      </c>
      <c r="I31" s="15">
        <f>'[3]30'!J33</f>
        <v>270</v>
      </c>
      <c r="J31" s="16">
        <f>'[3]30'!K33</f>
        <v>0</v>
      </c>
      <c r="K31" s="16">
        <f>'[3]30'!L33</f>
        <v>0</v>
      </c>
      <c r="L31" s="16">
        <f>'[3]30'!M33</f>
        <v>0</v>
      </c>
      <c r="M31" s="16">
        <f>'[3]30'!N33</f>
        <v>0</v>
      </c>
      <c r="N31" s="16">
        <f>'[3]30'!O33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24.28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24.28</v>
      </c>
      <c r="AE31" s="8">
        <f t="shared" si="11"/>
        <v>24.28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24.28</v>
      </c>
      <c r="AL31" s="8">
        <f t="shared" si="31"/>
        <v>221.44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221.44</v>
      </c>
      <c r="AW31" s="199">
        <v>24.28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24.28</v>
      </c>
      <c r="BD31" s="199">
        <v>24.28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24.28</v>
      </c>
      <c r="BL31" s="8">
        <f t="shared" si="21"/>
        <v>0</v>
      </c>
      <c r="BM31" s="8">
        <f t="shared" si="22"/>
        <v>0</v>
      </c>
      <c r="BN31" s="8">
        <f t="shared" si="23"/>
        <v>24.28</v>
      </c>
      <c r="BO31" s="8">
        <f t="shared" si="24"/>
        <v>24.28</v>
      </c>
      <c r="BP31" s="139">
        <f t="shared" si="25"/>
        <v>-24.28</v>
      </c>
      <c r="BQ31" s="139">
        <f t="shared" si="26"/>
        <v>-24.28</v>
      </c>
    </row>
    <row r="32" spans="1:69">
      <c r="A32" s="8" t="s">
        <v>74</v>
      </c>
      <c r="B32" s="15">
        <f>'[3]30'!B34</f>
        <v>320</v>
      </c>
      <c r="C32" s="16">
        <f>'[3]30'!C34</f>
        <v>0</v>
      </c>
      <c r="D32" s="16">
        <f>'[3]30'!D34</f>
        <v>0</v>
      </c>
      <c r="E32" s="16">
        <f>'[3]30'!E34</f>
        <v>0</v>
      </c>
      <c r="F32" s="16">
        <f>'[3]30'!F34</f>
        <v>980</v>
      </c>
      <c r="G32" s="16">
        <f>'[3]30'!G34</f>
        <v>0</v>
      </c>
      <c r="H32" s="17">
        <f t="shared" si="27"/>
        <v>1300</v>
      </c>
      <c r="I32" s="15">
        <f>'[3]30'!J34</f>
        <v>270</v>
      </c>
      <c r="J32" s="16">
        <f>'[3]30'!K34</f>
        <v>0</v>
      </c>
      <c r="K32" s="16">
        <f>'[3]30'!L34</f>
        <v>0</v>
      </c>
      <c r="L32" s="16">
        <f>'[3]30'!M34</f>
        <v>0</v>
      </c>
      <c r="M32" s="16">
        <f>'[3]30'!N34</f>
        <v>0</v>
      </c>
      <c r="N32" s="16">
        <f>'[3]30'!O34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24.28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24.28</v>
      </c>
      <c r="AE32" s="8">
        <f t="shared" si="11"/>
        <v>24.28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24.28</v>
      </c>
      <c r="AL32" s="8">
        <f t="shared" si="31"/>
        <v>221.44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221.44</v>
      </c>
      <c r="AW32" s="199">
        <v>24.28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24.28</v>
      </c>
      <c r="BD32" s="199">
        <v>24.28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24.28</v>
      </c>
      <c r="BL32" s="8">
        <f t="shared" si="21"/>
        <v>0</v>
      </c>
      <c r="BM32" s="8">
        <f t="shared" si="22"/>
        <v>0</v>
      </c>
      <c r="BN32" s="8">
        <f t="shared" si="23"/>
        <v>24.28</v>
      </c>
      <c r="BO32" s="8">
        <f t="shared" si="24"/>
        <v>24.28</v>
      </c>
      <c r="BP32" s="139">
        <f t="shared" si="25"/>
        <v>-24.28</v>
      </c>
      <c r="BQ32" s="139">
        <f t="shared" si="26"/>
        <v>-24.28</v>
      </c>
    </row>
    <row r="33" spans="1:69">
      <c r="A33" s="8" t="s">
        <v>75</v>
      </c>
      <c r="B33" s="15">
        <f>'[3]30'!B35</f>
        <v>320</v>
      </c>
      <c r="C33" s="16">
        <f>'[3]30'!C35</f>
        <v>0</v>
      </c>
      <c r="D33" s="16">
        <f>'[3]30'!D35</f>
        <v>0</v>
      </c>
      <c r="E33" s="16">
        <f>'[3]30'!E35</f>
        <v>0</v>
      </c>
      <c r="F33" s="16">
        <f>'[3]30'!F35</f>
        <v>980</v>
      </c>
      <c r="G33" s="16">
        <f>'[3]30'!G35</f>
        <v>0</v>
      </c>
      <c r="H33" s="17">
        <f t="shared" si="27"/>
        <v>1300</v>
      </c>
      <c r="I33" s="15">
        <f>'[3]30'!J35</f>
        <v>270</v>
      </c>
      <c r="J33" s="16">
        <f>'[3]30'!K35</f>
        <v>0</v>
      </c>
      <c r="K33" s="16">
        <f>'[3]30'!L35</f>
        <v>0</v>
      </c>
      <c r="L33" s="16">
        <f>'[3]30'!M35</f>
        <v>0</v>
      </c>
      <c r="M33" s="16">
        <f>'[3]30'!N35</f>
        <v>0</v>
      </c>
      <c r="N33" s="16">
        <f>'[3]30'!O35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W33" s="199">
        <v>26.99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26.99</v>
      </c>
      <c r="BD33" s="199">
        <v>26.99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26.99</v>
      </c>
      <c r="BL33" s="8">
        <f t="shared" si="21"/>
        <v>0</v>
      </c>
      <c r="BM33" s="8">
        <f t="shared" si="22"/>
        <v>0</v>
      </c>
      <c r="BN33" s="8">
        <f t="shared" si="23"/>
        <v>26.99</v>
      </c>
      <c r="BO33" s="8">
        <f t="shared" si="24"/>
        <v>26.99</v>
      </c>
      <c r="BP33" s="139">
        <f t="shared" si="25"/>
        <v>-26.99</v>
      </c>
      <c r="BQ33" s="139">
        <f t="shared" si="26"/>
        <v>-26.99</v>
      </c>
    </row>
    <row r="34" spans="1:69">
      <c r="A34" s="8" t="s">
        <v>76</v>
      </c>
      <c r="B34" s="15">
        <f>'[3]30'!B36</f>
        <v>320</v>
      </c>
      <c r="C34" s="16">
        <f>'[3]30'!C36</f>
        <v>0</v>
      </c>
      <c r="D34" s="16">
        <f>'[3]30'!D36</f>
        <v>0</v>
      </c>
      <c r="E34" s="16">
        <f>'[3]30'!E36</f>
        <v>0</v>
      </c>
      <c r="F34" s="16">
        <f>'[3]30'!F36</f>
        <v>980</v>
      </c>
      <c r="G34" s="16">
        <f>'[3]30'!G36</f>
        <v>0</v>
      </c>
      <c r="H34" s="17">
        <f t="shared" si="27"/>
        <v>1300</v>
      </c>
      <c r="I34" s="15">
        <f>'[3]30'!J36</f>
        <v>270</v>
      </c>
      <c r="J34" s="16">
        <f>'[3]30'!K36</f>
        <v>0</v>
      </c>
      <c r="K34" s="16">
        <f>'[3]30'!L36</f>
        <v>0</v>
      </c>
      <c r="L34" s="16">
        <f>'[3]30'!M36</f>
        <v>0</v>
      </c>
      <c r="M34" s="16">
        <f>'[3]30'!N36</f>
        <v>0</v>
      </c>
      <c r="N34" s="16">
        <f>'[3]30'!O36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W34" s="199">
        <v>26.99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26.99</v>
      </c>
      <c r="BD34" s="199">
        <v>26.99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26.99</v>
      </c>
      <c r="BL34" s="8">
        <f t="shared" si="21"/>
        <v>0</v>
      </c>
      <c r="BM34" s="8">
        <f t="shared" si="22"/>
        <v>0</v>
      </c>
      <c r="BN34" s="8">
        <f t="shared" si="23"/>
        <v>26.99</v>
      </c>
      <c r="BO34" s="8">
        <f t="shared" si="24"/>
        <v>26.99</v>
      </c>
      <c r="BP34" s="139">
        <f t="shared" si="25"/>
        <v>-26.99</v>
      </c>
      <c r="BQ34" s="139">
        <f t="shared" si="26"/>
        <v>-26.99</v>
      </c>
    </row>
    <row r="35" spans="1:69">
      <c r="A35" s="8" t="s">
        <v>77</v>
      </c>
      <c r="B35" s="15">
        <f>'[3]30'!B37</f>
        <v>320</v>
      </c>
      <c r="C35" s="16">
        <f>'[3]30'!C37</f>
        <v>0</v>
      </c>
      <c r="D35" s="16">
        <f>'[3]30'!D37</f>
        <v>0</v>
      </c>
      <c r="E35" s="16">
        <f>'[3]30'!E37</f>
        <v>0</v>
      </c>
      <c r="F35" s="16">
        <f>'[3]30'!F37</f>
        <v>980</v>
      </c>
      <c r="G35" s="16">
        <f>'[3]30'!G37</f>
        <v>0</v>
      </c>
      <c r="H35" s="17">
        <f t="shared" si="27"/>
        <v>1300</v>
      </c>
      <c r="I35" s="15">
        <f>'[3]30'!J37</f>
        <v>270</v>
      </c>
      <c r="J35" s="16">
        <f>'[3]30'!K37</f>
        <v>0</v>
      </c>
      <c r="K35" s="16">
        <f>'[3]30'!L37</f>
        <v>0</v>
      </c>
      <c r="L35" s="16">
        <f>'[3]30'!M37</f>
        <v>0</v>
      </c>
      <c r="M35" s="16">
        <f>'[3]30'!N37</f>
        <v>0</v>
      </c>
      <c r="N35" s="16">
        <f>'[3]30'!O37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W35" s="199">
        <v>26.99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26.99</v>
      </c>
      <c r="BD35" s="199">
        <v>26.99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26.99</v>
      </c>
      <c r="BL35" s="8">
        <f t="shared" si="21"/>
        <v>0</v>
      </c>
      <c r="BM35" s="8">
        <f t="shared" si="22"/>
        <v>0</v>
      </c>
      <c r="BN35" s="8">
        <f t="shared" si="23"/>
        <v>26.99</v>
      </c>
      <c r="BO35" s="8">
        <f t="shared" si="24"/>
        <v>26.99</v>
      </c>
      <c r="BP35" s="139">
        <f t="shared" si="25"/>
        <v>-26.99</v>
      </c>
      <c r="BQ35" s="139">
        <f t="shared" si="26"/>
        <v>-26.99</v>
      </c>
    </row>
    <row r="36" spans="1:69">
      <c r="A36" s="8" t="s">
        <v>78</v>
      </c>
      <c r="B36" s="15">
        <f>'[3]30'!B38</f>
        <v>320</v>
      </c>
      <c r="C36" s="16">
        <f>'[3]30'!C38</f>
        <v>0</v>
      </c>
      <c r="D36" s="16">
        <f>'[3]30'!D38</f>
        <v>0</v>
      </c>
      <c r="E36" s="16">
        <f>'[3]30'!E38</f>
        <v>0</v>
      </c>
      <c r="F36" s="16">
        <f>'[3]30'!F38</f>
        <v>980</v>
      </c>
      <c r="G36" s="16">
        <f>'[3]30'!G38</f>
        <v>0</v>
      </c>
      <c r="H36" s="17">
        <f t="shared" si="27"/>
        <v>1300</v>
      </c>
      <c r="I36" s="15">
        <f>'[3]30'!J38</f>
        <v>270</v>
      </c>
      <c r="J36" s="16">
        <f>'[3]30'!K38</f>
        <v>0</v>
      </c>
      <c r="K36" s="16">
        <f>'[3]30'!L38</f>
        <v>0</v>
      </c>
      <c r="L36" s="16">
        <f>'[3]30'!M38</f>
        <v>0</v>
      </c>
      <c r="M36" s="16">
        <f>'[3]30'!N38</f>
        <v>0</v>
      </c>
      <c r="N36" s="16">
        <f>'[3]30'!O38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W36" s="199">
        <v>26.99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26.99</v>
      </c>
      <c r="BD36" s="199">
        <v>26.99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26.99</v>
      </c>
      <c r="BL36" s="8">
        <f t="shared" si="21"/>
        <v>0</v>
      </c>
      <c r="BM36" s="8">
        <f t="shared" si="22"/>
        <v>0</v>
      </c>
      <c r="BN36" s="8">
        <f t="shared" si="23"/>
        <v>26.99</v>
      </c>
      <c r="BO36" s="8">
        <f t="shared" si="24"/>
        <v>26.99</v>
      </c>
      <c r="BP36" s="139">
        <f t="shared" si="25"/>
        <v>-26.99</v>
      </c>
      <c r="BQ36" s="139">
        <f t="shared" si="26"/>
        <v>-26.99</v>
      </c>
    </row>
    <row r="37" spans="1:69">
      <c r="A37" s="8" t="s">
        <v>79</v>
      </c>
      <c r="B37" s="15">
        <f>'[3]30'!B39</f>
        <v>320</v>
      </c>
      <c r="C37" s="16">
        <f>'[3]30'!C39</f>
        <v>0</v>
      </c>
      <c r="D37" s="16">
        <f>'[3]30'!D39</f>
        <v>0</v>
      </c>
      <c r="E37" s="16">
        <f>'[3]30'!E39</f>
        <v>0</v>
      </c>
      <c r="F37" s="16">
        <f>'[3]30'!F39</f>
        <v>980</v>
      </c>
      <c r="G37" s="16">
        <f>'[3]30'!G39</f>
        <v>0</v>
      </c>
      <c r="H37" s="17">
        <f t="shared" si="27"/>
        <v>1300</v>
      </c>
      <c r="I37" s="15">
        <f>'[3]30'!J39</f>
        <v>270</v>
      </c>
      <c r="J37" s="16">
        <f>'[3]30'!K39</f>
        <v>0</v>
      </c>
      <c r="K37" s="16">
        <f>'[3]30'!L39</f>
        <v>0</v>
      </c>
      <c r="L37" s="16">
        <f>'[3]30'!M39</f>
        <v>0</v>
      </c>
      <c r="M37" s="16">
        <f>'[3]30'!N39</f>
        <v>0</v>
      </c>
      <c r="N37" s="16">
        <f>'[3]30'!O39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W37" s="199">
        <v>26.99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26.99</v>
      </c>
      <c r="BD37" s="199">
        <v>26.99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26.99</v>
      </c>
      <c r="BL37" s="8">
        <f t="shared" si="21"/>
        <v>0</v>
      </c>
      <c r="BM37" s="8">
        <f t="shared" si="22"/>
        <v>0</v>
      </c>
      <c r="BN37" s="8">
        <f t="shared" si="23"/>
        <v>26.99</v>
      </c>
      <c r="BO37" s="8">
        <f t="shared" si="24"/>
        <v>26.99</v>
      </c>
      <c r="BP37" s="139">
        <f t="shared" si="25"/>
        <v>-26.99</v>
      </c>
      <c r="BQ37" s="139">
        <f t="shared" si="26"/>
        <v>-26.99</v>
      </c>
    </row>
    <row r="38" spans="1:69">
      <c r="A38" s="8" t="s">
        <v>80</v>
      </c>
      <c r="B38" s="15">
        <f>'[3]30'!B40</f>
        <v>320</v>
      </c>
      <c r="C38" s="16">
        <f>'[3]30'!C40</f>
        <v>0</v>
      </c>
      <c r="D38" s="16">
        <f>'[3]30'!D40</f>
        <v>0</v>
      </c>
      <c r="E38" s="16">
        <f>'[3]30'!E40</f>
        <v>0</v>
      </c>
      <c r="F38" s="16">
        <f>'[3]30'!F40</f>
        <v>980</v>
      </c>
      <c r="G38" s="16">
        <f>'[3]30'!G40</f>
        <v>0</v>
      </c>
      <c r="H38" s="17">
        <f t="shared" si="27"/>
        <v>1300</v>
      </c>
      <c r="I38" s="15">
        <f>'[3]30'!J40</f>
        <v>270</v>
      </c>
      <c r="J38" s="16">
        <f>'[3]30'!K40</f>
        <v>0</v>
      </c>
      <c r="K38" s="16">
        <f>'[3]30'!L40</f>
        <v>0</v>
      </c>
      <c r="L38" s="16">
        <f>'[3]30'!M40</f>
        <v>0</v>
      </c>
      <c r="M38" s="16">
        <f>'[3]30'!N40</f>
        <v>0</v>
      </c>
      <c r="N38" s="16">
        <f>'[3]30'!O40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W38" s="199">
        <v>26.99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26.99</v>
      </c>
      <c r="BD38" s="199">
        <v>26.99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26.99</v>
      </c>
      <c r="BL38" s="8">
        <f t="shared" si="21"/>
        <v>0</v>
      </c>
      <c r="BM38" s="8">
        <f t="shared" si="22"/>
        <v>0</v>
      </c>
      <c r="BN38" s="8">
        <f t="shared" si="23"/>
        <v>26.99</v>
      </c>
      <c r="BO38" s="8">
        <f t="shared" si="24"/>
        <v>26.99</v>
      </c>
      <c r="BP38" s="139">
        <f t="shared" si="25"/>
        <v>-26.99</v>
      </c>
      <c r="BQ38" s="139">
        <f t="shared" si="26"/>
        <v>-26.99</v>
      </c>
    </row>
    <row r="39" spans="1:69">
      <c r="A39" s="8" t="s">
        <v>81</v>
      </c>
      <c r="B39" s="15">
        <f>'[3]30'!B41</f>
        <v>320</v>
      </c>
      <c r="C39" s="16">
        <f>'[3]30'!C41</f>
        <v>0</v>
      </c>
      <c r="D39" s="16">
        <f>'[3]30'!D41</f>
        <v>0</v>
      </c>
      <c r="E39" s="16">
        <f>'[3]30'!E41</f>
        <v>0</v>
      </c>
      <c r="F39" s="16">
        <f>'[3]30'!F41</f>
        <v>980</v>
      </c>
      <c r="G39" s="16">
        <f>'[3]30'!G41</f>
        <v>0</v>
      </c>
      <c r="H39" s="17">
        <f t="shared" si="27"/>
        <v>1300</v>
      </c>
      <c r="I39" s="15">
        <f>'[3]30'!J41</f>
        <v>270</v>
      </c>
      <c r="J39" s="16">
        <f>'[3]30'!K41</f>
        <v>0</v>
      </c>
      <c r="K39" s="16">
        <f>'[3]30'!L41</f>
        <v>0</v>
      </c>
      <c r="L39" s="16">
        <f>'[3]30'!M41</f>
        <v>0</v>
      </c>
      <c r="M39" s="16">
        <f>'[3]30'!N41</f>
        <v>0</v>
      </c>
      <c r="N39" s="16">
        <f>'[3]30'!O41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W39" s="199">
        <v>26.99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26.99</v>
      </c>
      <c r="BD39" s="199">
        <v>26.99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26.99</v>
      </c>
      <c r="BL39" s="8">
        <f t="shared" si="21"/>
        <v>0</v>
      </c>
      <c r="BM39" s="8">
        <f t="shared" si="22"/>
        <v>0</v>
      </c>
      <c r="BN39" s="8">
        <f t="shared" si="23"/>
        <v>26.99</v>
      </c>
      <c r="BO39" s="8">
        <f t="shared" si="24"/>
        <v>26.99</v>
      </c>
      <c r="BP39" s="139">
        <f t="shared" si="25"/>
        <v>-26.99</v>
      </c>
      <c r="BQ39" s="139">
        <f t="shared" si="26"/>
        <v>-26.99</v>
      </c>
    </row>
    <row r="40" spans="1:69">
      <c r="A40" s="8" t="s">
        <v>82</v>
      </c>
      <c r="B40" s="15">
        <f>'[3]30'!B42</f>
        <v>320</v>
      </c>
      <c r="C40" s="16">
        <f>'[3]30'!C42</f>
        <v>0</v>
      </c>
      <c r="D40" s="16">
        <f>'[3]30'!D42</f>
        <v>0</v>
      </c>
      <c r="E40" s="16">
        <f>'[3]30'!E42</f>
        <v>0</v>
      </c>
      <c r="F40" s="16">
        <f>'[3]30'!F42</f>
        <v>980</v>
      </c>
      <c r="G40" s="16">
        <f>'[3]30'!G42</f>
        <v>0</v>
      </c>
      <c r="H40" s="17">
        <f t="shared" si="27"/>
        <v>1300</v>
      </c>
      <c r="I40" s="15">
        <f>'[3]30'!J42</f>
        <v>270</v>
      </c>
      <c r="J40" s="16">
        <f>'[3]30'!K42</f>
        <v>0</v>
      </c>
      <c r="K40" s="16">
        <f>'[3]30'!L42</f>
        <v>0</v>
      </c>
      <c r="L40" s="16">
        <f>'[3]30'!M42</f>
        <v>0</v>
      </c>
      <c r="M40" s="16">
        <f>'[3]30'!N42</f>
        <v>0</v>
      </c>
      <c r="N40" s="16">
        <f>'[3]30'!O42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W40" s="199">
        <v>26.99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26.99</v>
      </c>
      <c r="BD40" s="199">
        <v>26.99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26.99</v>
      </c>
      <c r="BL40" s="8">
        <f t="shared" si="21"/>
        <v>0</v>
      </c>
      <c r="BM40" s="8">
        <f t="shared" si="22"/>
        <v>0</v>
      </c>
      <c r="BN40" s="8">
        <f t="shared" si="23"/>
        <v>26.99</v>
      </c>
      <c r="BO40" s="8">
        <f t="shared" si="24"/>
        <v>26.99</v>
      </c>
      <c r="BP40" s="139">
        <f t="shared" si="25"/>
        <v>-26.99</v>
      </c>
      <c r="BQ40" s="139">
        <f t="shared" si="26"/>
        <v>-26.99</v>
      </c>
    </row>
    <row r="41" spans="1:69">
      <c r="A41" s="8" t="s">
        <v>83</v>
      </c>
      <c r="B41" s="15">
        <f>'[3]30'!B43</f>
        <v>320</v>
      </c>
      <c r="C41" s="16">
        <f>'[3]30'!C43</f>
        <v>0</v>
      </c>
      <c r="D41" s="16">
        <f>'[3]30'!D43</f>
        <v>0</v>
      </c>
      <c r="E41" s="16">
        <f>'[3]30'!E43</f>
        <v>0</v>
      </c>
      <c r="F41" s="16">
        <f>'[3]30'!F43</f>
        <v>980</v>
      </c>
      <c r="G41" s="16">
        <f>'[3]30'!G43</f>
        <v>0</v>
      </c>
      <c r="H41" s="17">
        <f t="shared" si="27"/>
        <v>1300</v>
      </c>
      <c r="I41" s="15">
        <f>'[3]30'!J43</f>
        <v>270</v>
      </c>
      <c r="J41" s="16">
        <f>'[3]30'!K43</f>
        <v>0</v>
      </c>
      <c r="K41" s="16">
        <f>'[3]30'!L43</f>
        <v>0</v>
      </c>
      <c r="L41" s="16">
        <f>'[3]30'!M43</f>
        <v>0</v>
      </c>
      <c r="M41" s="16">
        <f>'[3]30'!N43</f>
        <v>0</v>
      </c>
      <c r="N41" s="16">
        <f>'[3]30'!O43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W41" s="199">
        <v>26.99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26.99</v>
      </c>
      <c r="BD41" s="199">
        <v>26.99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26.99</v>
      </c>
      <c r="BL41" s="8">
        <f t="shared" si="21"/>
        <v>0</v>
      </c>
      <c r="BM41" s="8">
        <f t="shared" si="22"/>
        <v>0</v>
      </c>
      <c r="BN41" s="8">
        <f t="shared" si="23"/>
        <v>26.99</v>
      </c>
      <c r="BO41" s="8">
        <f t="shared" si="24"/>
        <v>26.99</v>
      </c>
      <c r="BP41" s="139">
        <f t="shared" si="25"/>
        <v>-26.99</v>
      </c>
      <c r="BQ41" s="139">
        <f t="shared" si="26"/>
        <v>-26.99</v>
      </c>
    </row>
    <row r="42" spans="1:69">
      <c r="A42" s="8" t="s">
        <v>84</v>
      </c>
      <c r="B42" s="15">
        <f>'[3]30'!B44</f>
        <v>320</v>
      </c>
      <c r="C42" s="16">
        <f>'[3]30'!C44</f>
        <v>0</v>
      </c>
      <c r="D42" s="16">
        <f>'[3]30'!D44</f>
        <v>0</v>
      </c>
      <c r="E42" s="16">
        <f>'[3]30'!E44</f>
        <v>0</v>
      </c>
      <c r="F42" s="16">
        <f>'[3]30'!F44</f>
        <v>980</v>
      </c>
      <c r="G42" s="16">
        <f>'[3]30'!G44</f>
        <v>0</v>
      </c>
      <c r="H42" s="17">
        <f t="shared" si="27"/>
        <v>1300</v>
      </c>
      <c r="I42" s="15">
        <f>'[3]30'!J44</f>
        <v>270</v>
      </c>
      <c r="J42" s="16">
        <f>'[3]30'!K44</f>
        <v>0</v>
      </c>
      <c r="K42" s="16">
        <f>'[3]30'!L44</f>
        <v>0</v>
      </c>
      <c r="L42" s="16">
        <f>'[3]30'!M44</f>
        <v>0</v>
      </c>
      <c r="M42" s="16">
        <f>'[3]30'!N44</f>
        <v>0</v>
      </c>
      <c r="N42" s="16">
        <f>'[3]30'!O44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W42" s="199">
        <v>26.99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26.99</v>
      </c>
      <c r="BD42" s="199">
        <v>26.99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26.99</v>
      </c>
      <c r="BL42" s="8">
        <f t="shared" si="21"/>
        <v>0</v>
      </c>
      <c r="BM42" s="8">
        <f t="shared" si="22"/>
        <v>0</v>
      </c>
      <c r="BN42" s="8">
        <f t="shared" si="23"/>
        <v>26.99</v>
      </c>
      <c r="BO42" s="8">
        <f t="shared" si="24"/>
        <v>26.99</v>
      </c>
      <c r="BP42" s="139">
        <f t="shared" si="25"/>
        <v>-26.99</v>
      </c>
      <c r="BQ42" s="139">
        <f t="shared" si="26"/>
        <v>-26.99</v>
      </c>
    </row>
    <row r="43" spans="1:69">
      <c r="A43" s="8" t="s">
        <v>85</v>
      </c>
      <c r="B43" s="15">
        <f>'[3]30'!B45</f>
        <v>320</v>
      </c>
      <c r="C43" s="16">
        <f>'[3]30'!C45</f>
        <v>0</v>
      </c>
      <c r="D43" s="16">
        <f>'[3]30'!D45</f>
        <v>0</v>
      </c>
      <c r="E43" s="16">
        <f>'[3]30'!E45</f>
        <v>0</v>
      </c>
      <c r="F43" s="16">
        <f>'[3]30'!F45</f>
        <v>980</v>
      </c>
      <c r="G43" s="16">
        <f>'[3]30'!G45</f>
        <v>0</v>
      </c>
      <c r="H43" s="17">
        <f t="shared" si="27"/>
        <v>1300</v>
      </c>
      <c r="I43" s="15">
        <f>'[3]30'!J45</f>
        <v>270</v>
      </c>
      <c r="J43" s="16">
        <f>'[3]30'!K45</f>
        <v>0</v>
      </c>
      <c r="K43" s="16">
        <f>'[3]30'!L45</f>
        <v>0</v>
      </c>
      <c r="L43" s="16">
        <f>'[3]30'!M45</f>
        <v>0</v>
      </c>
      <c r="M43" s="16">
        <f>'[3]30'!N45</f>
        <v>0</v>
      </c>
      <c r="N43" s="16">
        <f>'[3]30'!O45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W43" s="199">
        <v>26.99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26.99</v>
      </c>
      <c r="BD43" s="199">
        <v>26.99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26.99</v>
      </c>
      <c r="BL43" s="8">
        <f t="shared" si="21"/>
        <v>0</v>
      </c>
      <c r="BM43" s="8">
        <f t="shared" si="22"/>
        <v>0</v>
      </c>
      <c r="BN43" s="8">
        <f t="shared" si="23"/>
        <v>26.99</v>
      </c>
      <c r="BO43" s="8">
        <f t="shared" si="24"/>
        <v>26.99</v>
      </c>
      <c r="BP43" s="139">
        <f t="shared" si="25"/>
        <v>-26.99</v>
      </c>
      <c r="BQ43" s="139">
        <f t="shared" si="26"/>
        <v>-26.99</v>
      </c>
    </row>
    <row r="44" spans="1:69">
      <c r="A44" s="8" t="s">
        <v>86</v>
      </c>
      <c r="B44" s="15">
        <f>'[3]30'!B46</f>
        <v>320</v>
      </c>
      <c r="C44" s="16">
        <f>'[3]30'!C46</f>
        <v>0</v>
      </c>
      <c r="D44" s="16">
        <f>'[3]30'!D46</f>
        <v>0</v>
      </c>
      <c r="E44" s="16">
        <f>'[3]30'!E46</f>
        <v>0</v>
      </c>
      <c r="F44" s="16">
        <f>'[3]30'!F46</f>
        <v>980</v>
      </c>
      <c r="G44" s="16">
        <f>'[3]30'!G46</f>
        <v>0</v>
      </c>
      <c r="H44" s="17">
        <f t="shared" si="27"/>
        <v>1300</v>
      </c>
      <c r="I44" s="15">
        <f>'[3]30'!J46</f>
        <v>270</v>
      </c>
      <c r="J44" s="16">
        <f>'[3]30'!K46</f>
        <v>0</v>
      </c>
      <c r="K44" s="16">
        <f>'[3]30'!L46</f>
        <v>0</v>
      </c>
      <c r="L44" s="16">
        <f>'[3]30'!M46</f>
        <v>0</v>
      </c>
      <c r="M44" s="16">
        <f>'[3]30'!N46</f>
        <v>0</v>
      </c>
      <c r="N44" s="16">
        <f>'[3]30'!O46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W44" s="199">
        <v>26.99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26.99</v>
      </c>
      <c r="BD44" s="199">
        <v>26.99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26.99</v>
      </c>
      <c r="BL44" s="8">
        <f t="shared" si="21"/>
        <v>0</v>
      </c>
      <c r="BM44" s="8">
        <f t="shared" si="22"/>
        <v>0</v>
      </c>
      <c r="BN44" s="8">
        <f t="shared" si="23"/>
        <v>26.99</v>
      </c>
      <c r="BO44" s="8">
        <f t="shared" si="24"/>
        <v>26.99</v>
      </c>
      <c r="BP44" s="139">
        <f t="shared" si="25"/>
        <v>-26.99</v>
      </c>
      <c r="BQ44" s="139">
        <f t="shared" si="26"/>
        <v>-26.99</v>
      </c>
    </row>
    <row r="45" spans="1:69">
      <c r="A45" s="8" t="s">
        <v>87</v>
      </c>
      <c r="B45" s="15">
        <f>'[3]30'!B47</f>
        <v>320</v>
      </c>
      <c r="C45" s="16">
        <f>'[3]30'!C47</f>
        <v>0</v>
      </c>
      <c r="D45" s="16">
        <f>'[3]30'!D47</f>
        <v>0</v>
      </c>
      <c r="E45" s="16">
        <f>'[3]30'!E47</f>
        <v>0</v>
      </c>
      <c r="F45" s="16">
        <f>'[3]30'!F47</f>
        <v>980</v>
      </c>
      <c r="G45" s="16">
        <f>'[3]30'!G47</f>
        <v>0</v>
      </c>
      <c r="H45" s="17">
        <f t="shared" si="27"/>
        <v>1300</v>
      </c>
      <c r="I45" s="15">
        <f>'[3]30'!J47</f>
        <v>270</v>
      </c>
      <c r="J45" s="16">
        <f>'[3]30'!K47</f>
        <v>0</v>
      </c>
      <c r="K45" s="16">
        <f>'[3]30'!L47</f>
        <v>0</v>
      </c>
      <c r="L45" s="16">
        <f>'[3]30'!M47</f>
        <v>0</v>
      </c>
      <c r="M45" s="16">
        <f>'[3]30'!N47</f>
        <v>0</v>
      </c>
      <c r="N45" s="16">
        <f>'[3]30'!O47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W45" s="199">
        <v>26.99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26.99</v>
      </c>
      <c r="BD45" s="199">
        <v>26.99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26.99</v>
      </c>
      <c r="BL45" s="8">
        <f t="shared" si="21"/>
        <v>0</v>
      </c>
      <c r="BM45" s="8">
        <f t="shared" si="22"/>
        <v>0</v>
      </c>
      <c r="BN45" s="8">
        <f t="shared" si="23"/>
        <v>26.99</v>
      </c>
      <c r="BO45" s="8">
        <f t="shared" si="24"/>
        <v>26.99</v>
      </c>
      <c r="BP45" s="139">
        <f t="shared" si="25"/>
        <v>-26.99</v>
      </c>
      <c r="BQ45" s="139">
        <f t="shared" si="26"/>
        <v>-26.99</v>
      </c>
    </row>
    <row r="46" spans="1:69">
      <c r="A46" s="8" t="s">
        <v>88</v>
      </c>
      <c r="B46" s="15">
        <f>'[3]30'!B48</f>
        <v>320</v>
      </c>
      <c r="C46" s="16">
        <f>'[3]30'!C48</f>
        <v>0</v>
      </c>
      <c r="D46" s="16">
        <f>'[3]30'!D48</f>
        <v>0</v>
      </c>
      <c r="E46" s="16">
        <f>'[3]30'!E48</f>
        <v>0</v>
      </c>
      <c r="F46" s="16">
        <f>'[3]30'!F48</f>
        <v>980</v>
      </c>
      <c r="G46" s="16">
        <f>'[3]30'!G48</f>
        <v>0</v>
      </c>
      <c r="H46" s="17">
        <f t="shared" si="27"/>
        <v>1300</v>
      </c>
      <c r="I46" s="15">
        <f>'[3]30'!J48</f>
        <v>270</v>
      </c>
      <c r="J46" s="16">
        <f>'[3]30'!K48</f>
        <v>0</v>
      </c>
      <c r="K46" s="16">
        <f>'[3]30'!L48</f>
        <v>0</v>
      </c>
      <c r="L46" s="16">
        <f>'[3]30'!M48</f>
        <v>0</v>
      </c>
      <c r="M46" s="16">
        <f>'[3]30'!N48</f>
        <v>0</v>
      </c>
      <c r="N46" s="16">
        <f>'[3]30'!O48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W46" s="199">
        <v>26.99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26.99</v>
      </c>
      <c r="BD46" s="199">
        <v>26.99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26.99</v>
      </c>
      <c r="BL46" s="8">
        <f t="shared" si="21"/>
        <v>0</v>
      </c>
      <c r="BM46" s="8">
        <f t="shared" si="22"/>
        <v>0</v>
      </c>
      <c r="BN46" s="8">
        <f t="shared" si="23"/>
        <v>26.99</v>
      </c>
      <c r="BO46" s="8">
        <f t="shared" si="24"/>
        <v>26.99</v>
      </c>
      <c r="BP46" s="139">
        <f t="shared" si="25"/>
        <v>-26.99</v>
      </c>
      <c r="BQ46" s="139">
        <f t="shared" si="26"/>
        <v>-26.99</v>
      </c>
    </row>
    <row r="47" spans="1:69">
      <c r="A47" s="8" t="s">
        <v>89</v>
      </c>
      <c r="B47" s="15">
        <f>'[3]30'!B49</f>
        <v>320</v>
      </c>
      <c r="C47" s="16">
        <f>'[3]30'!C49</f>
        <v>0</v>
      </c>
      <c r="D47" s="16">
        <f>'[3]30'!D49</f>
        <v>0</v>
      </c>
      <c r="E47" s="16">
        <f>'[3]30'!E49</f>
        <v>0</v>
      </c>
      <c r="F47" s="16">
        <f>'[3]30'!F49</f>
        <v>980</v>
      </c>
      <c r="G47" s="16">
        <f>'[3]30'!G49</f>
        <v>0</v>
      </c>
      <c r="H47" s="17">
        <f t="shared" si="27"/>
        <v>1300</v>
      </c>
      <c r="I47" s="15">
        <f>'[3]30'!J49</f>
        <v>270</v>
      </c>
      <c r="J47" s="16">
        <f>'[3]30'!K49</f>
        <v>0</v>
      </c>
      <c r="K47" s="16">
        <f>'[3]30'!L49</f>
        <v>0</v>
      </c>
      <c r="L47" s="16">
        <f>'[3]30'!M49</f>
        <v>0</v>
      </c>
      <c r="M47" s="16">
        <f>'[3]30'!N49</f>
        <v>0</v>
      </c>
      <c r="N47" s="16">
        <f>'[3]30'!O49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W47" s="199">
        <v>26.99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26.99</v>
      </c>
      <c r="BD47" s="199">
        <v>26.99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26.99</v>
      </c>
      <c r="BL47" s="8">
        <f t="shared" si="21"/>
        <v>0</v>
      </c>
      <c r="BM47" s="8">
        <f t="shared" si="22"/>
        <v>0</v>
      </c>
      <c r="BN47" s="8">
        <f t="shared" si="23"/>
        <v>26.99</v>
      </c>
      <c r="BO47" s="8">
        <f t="shared" si="24"/>
        <v>26.99</v>
      </c>
      <c r="BP47" s="139">
        <f t="shared" si="25"/>
        <v>-26.99</v>
      </c>
      <c r="BQ47" s="139">
        <f t="shared" si="26"/>
        <v>-26.99</v>
      </c>
    </row>
    <row r="48" spans="1:69">
      <c r="A48" s="8" t="s">
        <v>90</v>
      </c>
      <c r="B48" s="15">
        <f>'[3]30'!B50</f>
        <v>320</v>
      </c>
      <c r="C48" s="16">
        <f>'[3]30'!C50</f>
        <v>0</v>
      </c>
      <c r="D48" s="16">
        <f>'[3]30'!D50</f>
        <v>0</v>
      </c>
      <c r="E48" s="16">
        <f>'[3]30'!E50</f>
        <v>0</v>
      </c>
      <c r="F48" s="16">
        <f>'[3]30'!F50</f>
        <v>980</v>
      </c>
      <c r="G48" s="16">
        <f>'[3]30'!G50</f>
        <v>0</v>
      </c>
      <c r="H48" s="17">
        <f t="shared" si="27"/>
        <v>1300</v>
      </c>
      <c r="I48" s="15">
        <f>'[3]30'!J50</f>
        <v>270</v>
      </c>
      <c r="J48" s="16">
        <f>'[3]30'!K50</f>
        <v>0</v>
      </c>
      <c r="K48" s="16">
        <f>'[3]30'!L50</f>
        <v>0</v>
      </c>
      <c r="L48" s="16">
        <f>'[3]30'!M50</f>
        <v>0</v>
      </c>
      <c r="M48" s="16">
        <f>'[3]30'!N50</f>
        <v>0</v>
      </c>
      <c r="N48" s="16">
        <f>'[3]30'!O50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W48" s="199">
        <v>26.99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26.99</v>
      </c>
      <c r="BD48" s="199">
        <v>26.99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26.99</v>
      </c>
      <c r="BL48" s="8">
        <f t="shared" si="21"/>
        <v>0</v>
      </c>
      <c r="BM48" s="8">
        <f t="shared" si="22"/>
        <v>0</v>
      </c>
      <c r="BN48" s="8">
        <f t="shared" si="23"/>
        <v>26.99</v>
      </c>
      <c r="BO48" s="8">
        <f t="shared" si="24"/>
        <v>26.99</v>
      </c>
      <c r="BP48" s="139">
        <f t="shared" si="25"/>
        <v>-26.99</v>
      </c>
      <c r="BQ48" s="139">
        <f t="shared" si="26"/>
        <v>-26.99</v>
      </c>
    </row>
    <row r="49" spans="1:69">
      <c r="A49" s="8" t="s">
        <v>91</v>
      </c>
      <c r="B49" s="15">
        <f>'[3]30'!B51</f>
        <v>320</v>
      </c>
      <c r="C49" s="16">
        <f>'[3]30'!C51</f>
        <v>0</v>
      </c>
      <c r="D49" s="16">
        <f>'[3]30'!D51</f>
        <v>0</v>
      </c>
      <c r="E49" s="16">
        <f>'[3]30'!E51</f>
        <v>0</v>
      </c>
      <c r="F49" s="16">
        <f>'[3]30'!F51</f>
        <v>980</v>
      </c>
      <c r="G49" s="16">
        <f>'[3]30'!G51</f>
        <v>0</v>
      </c>
      <c r="H49" s="17">
        <f t="shared" si="27"/>
        <v>1300</v>
      </c>
      <c r="I49" s="15">
        <f>'[3]30'!J51</f>
        <v>270</v>
      </c>
      <c r="J49" s="16">
        <f>'[3]30'!K51</f>
        <v>0</v>
      </c>
      <c r="K49" s="16">
        <f>'[3]30'!L51</f>
        <v>0</v>
      </c>
      <c r="L49" s="16">
        <f>'[3]30'!M51</f>
        <v>0</v>
      </c>
      <c r="M49" s="16">
        <f>'[3]30'!N51</f>
        <v>0</v>
      </c>
      <c r="N49" s="16">
        <f>'[3]30'!O51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W49" s="199">
        <v>26.99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26.99</v>
      </c>
      <c r="BD49" s="199">
        <v>26.99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26.99</v>
      </c>
      <c r="BL49" s="8">
        <f t="shared" si="21"/>
        <v>0</v>
      </c>
      <c r="BM49" s="8">
        <f t="shared" si="22"/>
        <v>0</v>
      </c>
      <c r="BN49" s="8">
        <f t="shared" si="23"/>
        <v>26.99</v>
      </c>
      <c r="BO49" s="8">
        <f t="shared" si="24"/>
        <v>26.99</v>
      </c>
      <c r="BP49" s="139">
        <f t="shared" si="25"/>
        <v>-26.99</v>
      </c>
      <c r="BQ49" s="139">
        <f t="shared" si="26"/>
        <v>-26.99</v>
      </c>
    </row>
    <row r="50" spans="1:69">
      <c r="A50" s="8" t="s">
        <v>92</v>
      </c>
      <c r="B50" s="15">
        <f>'[3]30'!B52</f>
        <v>320</v>
      </c>
      <c r="C50" s="16">
        <f>'[3]30'!C52</f>
        <v>0</v>
      </c>
      <c r="D50" s="16">
        <f>'[3]30'!D52</f>
        <v>0</v>
      </c>
      <c r="E50" s="16">
        <f>'[3]30'!E52</f>
        <v>0</v>
      </c>
      <c r="F50" s="16">
        <f>'[3]30'!F52</f>
        <v>980</v>
      </c>
      <c r="G50" s="16">
        <f>'[3]30'!G52</f>
        <v>0</v>
      </c>
      <c r="H50" s="17">
        <f t="shared" si="27"/>
        <v>1300</v>
      </c>
      <c r="I50" s="15">
        <f>'[3]30'!J52</f>
        <v>270</v>
      </c>
      <c r="J50" s="16">
        <f>'[3]30'!K52</f>
        <v>0</v>
      </c>
      <c r="K50" s="16">
        <f>'[3]30'!L52</f>
        <v>0</v>
      </c>
      <c r="L50" s="16">
        <f>'[3]30'!M52</f>
        <v>0</v>
      </c>
      <c r="M50" s="16">
        <f>'[3]30'!N52</f>
        <v>0</v>
      </c>
      <c r="N50" s="16">
        <f>'[3]30'!O52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W50" s="199">
        <v>26.99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26.99</v>
      </c>
      <c r="BD50" s="199">
        <v>26.99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26.99</v>
      </c>
      <c r="BL50" s="8">
        <f t="shared" si="21"/>
        <v>0</v>
      </c>
      <c r="BM50" s="8">
        <f t="shared" si="22"/>
        <v>0</v>
      </c>
      <c r="BN50" s="8">
        <f t="shared" si="23"/>
        <v>26.99</v>
      </c>
      <c r="BO50" s="8">
        <f t="shared" si="24"/>
        <v>26.99</v>
      </c>
      <c r="BP50" s="139">
        <f t="shared" si="25"/>
        <v>-26.99</v>
      </c>
      <c r="BQ50" s="139">
        <f t="shared" si="26"/>
        <v>-26.99</v>
      </c>
    </row>
    <row r="51" spans="1:69">
      <c r="A51" s="8" t="s">
        <v>93</v>
      </c>
      <c r="B51" s="15">
        <f>'[3]30'!B53</f>
        <v>320</v>
      </c>
      <c r="C51" s="16">
        <f>'[3]30'!C53</f>
        <v>0</v>
      </c>
      <c r="D51" s="16">
        <f>'[3]30'!D53</f>
        <v>0</v>
      </c>
      <c r="E51" s="16">
        <f>'[3]30'!E53</f>
        <v>0</v>
      </c>
      <c r="F51" s="16">
        <f>'[3]30'!F53</f>
        <v>960</v>
      </c>
      <c r="G51" s="16">
        <f>'[3]30'!G53</f>
        <v>0</v>
      </c>
      <c r="H51" s="17">
        <f t="shared" si="27"/>
        <v>1280</v>
      </c>
      <c r="I51" s="15">
        <f>'[3]30'!J53</f>
        <v>270</v>
      </c>
      <c r="J51" s="16">
        <f>'[3]30'!K53</f>
        <v>0</v>
      </c>
      <c r="K51" s="16">
        <f>'[3]30'!L53</f>
        <v>0</v>
      </c>
      <c r="L51" s="16">
        <f>'[3]30'!M53</f>
        <v>0</v>
      </c>
      <c r="M51" s="16">
        <f>'[3]30'!N53</f>
        <v>0</v>
      </c>
      <c r="N51" s="16">
        <f>'[3]30'!O53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W51" s="199">
        <v>26.99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26.99</v>
      </c>
      <c r="BD51" s="199">
        <v>26.99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26.99</v>
      </c>
      <c r="BL51" s="8">
        <f t="shared" si="21"/>
        <v>0</v>
      </c>
      <c r="BM51" s="8">
        <f t="shared" si="22"/>
        <v>0</v>
      </c>
      <c r="BN51" s="8">
        <f t="shared" si="23"/>
        <v>26.99</v>
      </c>
      <c r="BO51" s="8">
        <f t="shared" si="24"/>
        <v>26.99</v>
      </c>
      <c r="BP51" s="139">
        <f t="shared" si="25"/>
        <v>-26.99</v>
      </c>
      <c r="BQ51" s="139">
        <f t="shared" si="26"/>
        <v>-26.99</v>
      </c>
    </row>
    <row r="52" spans="1:69">
      <c r="A52" s="8" t="s">
        <v>94</v>
      </c>
      <c r="B52" s="15">
        <f>'[3]30'!B54</f>
        <v>320</v>
      </c>
      <c r="C52" s="16">
        <f>'[3]30'!C54</f>
        <v>0</v>
      </c>
      <c r="D52" s="16">
        <f>'[3]30'!D54</f>
        <v>0</v>
      </c>
      <c r="E52" s="16">
        <f>'[3]30'!E54</f>
        <v>0</v>
      </c>
      <c r="F52" s="16">
        <f>'[3]30'!F54</f>
        <v>960</v>
      </c>
      <c r="G52" s="16">
        <f>'[3]30'!G54</f>
        <v>0</v>
      </c>
      <c r="H52" s="17">
        <f t="shared" si="27"/>
        <v>1280</v>
      </c>
      <c r="I52" s="15">
        <f>'[3]30'!J54</f>
        <v>270</v>
      </c>
      <c r="J52" s="16">
        <f>'[3]30'!K54</f>
        <v>0</v>
      </c>
      <c r="K52" s="16">
        <f>'[3]30'!L54</f>
        <v>0</v>
      </c>
      <c r="L52" s="16">
        <f>'[3]30'!M54</f>
        <v>0</v>
      </c>
      <c r="M52" s="16">
        <f>'[3]30'!N54</f>
        <v>0</v>
      </c>
      <c r="N52" s="16">
        <f>'[3]30'!O54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W52" s="199">
        <v>26.99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26.99</v>
      </c>
      <c r="BD52" s="199">
        <v>26.99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26.99</v>
      </c>
      <c r="BL52" s="8">
        <f t="shared" si="21"/>
        <v>0</v>
      </c>
      <c r="BM52" s="8">
        <f t="shared" si="22"/>
        <v>0</v>
      </c>
      <c r="BN52" s="8">
        <f t="shared" si="23"/>
        <v>26.99</v>
      </c>
      <c r="BO52" s="8">
        <f t="shared" si="24"/>
        <v>26.99</v>
      </c>
      <c r="BP52" s="139">
        <f t="shared" si="25"/>
        <v>-26.99</v>
      </c>
      <c r="BQ52" s="139">
        <f t="shared" si="26"/>
        <v>-26.99</v>
      </c>
    </row>
    <row r="53" spans="1:69">
      <c r="A53" s="8" t="s">
        <v>95</v>
      </c>
      <c r="B53" s="15">
        <f>'[3]30'!B55</f>
        <v>320</v>
      </c>
      <c r="C53" s="16">
        <f>'[3]30'!C55</f>
        <v>0</v>
      </c>
      <c r="D53" s="16">
        <f>'[3]30'!D55</f>
        <v>0</v>
      </c>
      <c r="E53" s="16">
        <f>'[3]30'!E55</f>
        <v>0</v>
      </c>
      <c r="F53" s="16">
        <f>'[3]30'!F55</f>
        <v>960</v>
      </c>
      <c r="G53" s="16">
        <f>'[3]30'!G55</f>
        <v>0</v>
      </c>
      <c r="H53" s="17">
        <f t="shared" si="27"/>
        <v>1280</v>
      </c>
      <c r="I53" s="15">
        <f>'[3]30'!J55</f>
        <v>270</v>
      </c>
      <c r="J53" s="16">
        <f>'[3]30'!K55</f>
        <v>0</v>
      </c>
      <c r="K53" s="16">
        <f>'[3]30'!L55</f>
        <v>0</v>
      </c>
      <c r="L53" s="16">
        <f>'[3]30'!M55</f>
        <v>0</v>
      </c>
      <c r="M53" s="16">
        <f>'[3]30'!N55</f>
        <v>0</v>
      </c>
      <c r="N53" s="16">
        <f>'[3]30'!O55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W53" s="199">
        <v>26.99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26.99</v>
      </c>
      <c r="BD53" s="199">
        <v>26.99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26.99</v>
      </c>
      <c r="BL53" s="8">
        <f t="shared" si="21"/>
        <v>0</v>
      </c>
      <c r="BM53" s="8">
        <f t="shared" si="22"/>
        <v>0</v>
      </c>
      <c r="BN53" s="8">
        <f t="shared" si="23"/>
        <v>26.99</v>
      </c>
      <c r="BO53" s="8">
        <f t="shared" si="24"/>
        <v>26.99</v>
      </c>
      <c r="BP53" s="139">
        <f t="shared" si="25"/>
        <v>-26.99</v>
      </c>
      <c r="BQ53" s="139">
        <f t="shared" si="26"/>
        <v>-26.99</v>
      </c>
    </row>
    <row r="54" spans="1:69">
      <c r="A54" s="8" t="s">
        <v>96</v>
      </c>
      <c r="B54" s="15">
        <f>'[3]30'!B56</f>
        <v>320</v>
      </c>
      <c r="C54" s="16">
        <f>'[3]30'!C56</f>
        <v>0</v>
      </c>
      <c r="D54" s="16">
        <f>'[3]30'!D56</f>
        <v>0</v>
      </c>
      <c r="E54" s="16">
        <f>'[3]30'!E56</f>
        <v>0</v>
      </c>
      <c r="F54" s="16">
        <f>'[3]30'!F56</f>
        <v>960</v>
      </c>
      <c r="G54" s="16">
        <f>'[3]30'!G56</f>
        <v>0</v>
      </c>
      <c r="H54" s="17">
        <f t="shared" si="27"/>
        <v>1280</v>
      </c>
      <c r="I54" s="15">
        <f>'[3]30'!J56</f>
        <v>270</v>
      </c>
      <c r="J54" s="16">
        <f>'[3]30'!K56</f>
        <v>0</v>
      </c>
      <c r="K54" s="16">
        <f>'[3]30'!L56</f>
        <v>0</v>
      </c>
      <c r="L54" s="16">
        <f>'[3]30'!M56</f>
        <v>0</v>
      </c>
      <c r="M54" s="16">
        <f>'[3]30'!N56</f>
        <v>0</v>
      </c>
      <c r="N54" s="16">
        <f>'[3]30'!O56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W54" s="199">
        <v>26.99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26.99</v>
      </c>
      <c r="BD54" s="199">
        <v>26.99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26.99</v>
      </c>
      <c r="BL54" s="8">
        <f t="shared" si="21"/>
        <v>0</v>
      </c>
      <c r="BM54" s="8">
        <f t="shared" si="22"/>
        <v>0</v>
      </c>
      <c r="BN54" s="8">
        <f t="shared" si="23"/>
        <v>26.99</v>
      </c>
      <c r="BO54" s="8">
        <f t="shared" si="24"/>
        <v>26.99</v>
      </c>
      <c r="BP54" s="139">
        <f t="shared" si="25"/>
        <v>-26.99</v>
      </c>
      <c r="BQ54" s="139">
        <f t="shared" si="26"/>
        <v>-26.99</v>
      </c>
    </row>
    <row r="55" spans="1:69">
      <c r="A55" s="8" t="s">
        <v>97</v>
      </c>
      <c r="B55" s="15">
        <f>'[3]30'!B57</f>
        <v>320</v>
      </c>
      <c r="C55" s="16">
        <f>'[3]30'!C57</f>
        <v>0</v>
      </c>
      <c r="D55" s="16">
        <f>'[3]30'!D57</f>
        <v>0</v>
      </c>
      <c r="E55" s="16">
        <f>'[3]30'!E57</f>
        <v>0</v>
      </c>
      <c r="F55" s="16">
        <f>'[3]30'!F57</f>
        <v>960</v>
      </c>
      <c r="G55" s="16">
        <f>'[3]30'!G57</f>
        <v>0</v>
      </c>
      <c r="H55" s="17">
        <f t="shared" si="27"/>
        <v>1280</v>
      </c>
      <c r="I55" s="15">
        <f>'[3]30'!J57</f>
        <v>270</v>
      </c>
      <c r="J55" s="16">
        <f>'[3]30'!K57</f>
        <v>0</v>
      </c>
      <c r="K55" s="16">
        <f>'[3]30'!L57</f>
        <v>0</v>
      </c>
      <c r="L55" s="16">
        <f>'[3]30'!M57</f>
        <v>0</v>
      </c>
      <c r="M55" s="16">
        <f>'[3]30'!N57</f>
        <v>0</v>
      </c>
      <c r="N55" s="16">
        <f>'[3]30'!O57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W55" s="199">
        <v>26.99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26.99</v>
      </c>
      <c r="BD55" s="199">
        <v>26.99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26.99</v>
      </c>
      <c r="BL55" s="8">
        <f t="shared" si="21"/>
        <v>0</v>
      </c>
      <c r="BM55" s="8">
        <f t="shared" si="22"/>
        <v>0</v>
      </c>
      <c r="BN55" s="8">
        <f t="shared" si="23"/>
        <v>26.99</v>
      </c>
      <c r="BO55" s="8">
        <f t="shared" si="24"/>
        <v>26.99</v>
      </c>
      <c r="BP55" s="139">
        <f t="shared" si="25"/>
        <v>-26.99</v>
      </c>
      <c r="BQ55" s="139">
        <f t="shared" si="26"/>
        <v>-26.99</v>
      </c>
    </row>
    <row r="56" spans="1:69">
      <c r="A56" s="8" t="s">
        <v>98</v>
      </c>
      <c r="B56" s="15">
        <f>'[3]30'!B58</f>
        <v>320</v>
      </c>
      <c r="C56" s="16">
        <f>'[3]30'!C58</f>
        <v>0</v>
      </c>
      <c r="D56" s="16">
        <f>'[3]30'!D58</f>
        <v>0</v>
      </c>
      <c r="E56" s="16">
        <f>'[3]30'!E58</f>
        <v>0</v>
      </c>
      <c r="F56" s="16">
        <f>'[3]30'!F58</f>
        <v>960</v>
      </c>
      <c r="G56" s="16">
        <f>'[3]30'!G58</f>
        <v>0</v>
      </c>
      <c r="H56" s="17">
        <f t="shared" si="27"/>
        <v>1280</v>
      </c>
      <c r="I56" s="15">
        <f>'[3]30'!J58</f>
        <v>270</v>
      </c>
      <c r="J56" s="16">
        <f>'[3]30'!K58</f>
        <v>0</v>
      </c>
      <c r="K56" s="16">
        <f>'[3]30'!L58</f>
        <v>0</v>
      </c>
      <c r="L56" s="16">
        <f>'[3]30'!M58</f>
        <v>0</v>
      </c>
      <c r="M56" s="16">
        <f>'[3]30'!N58</f>
        <v>0</v>
      </c>
      <c r="N56" s="16">
        <f>'[3]30'!O58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W56" s="199">
        <v>26.99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26.99</v>
      </c>
      <c r="BD56" s="199">
        <v>26.99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26.99</v>
      </c>
      <c r="BL56" s="8">
        <f t="shared" si="21"/>
        <v>0</v>
      </c>
      <c r="BM56" s="8">
        <f t="shared" si="22"/>
        <v>0</v>
      </c>
      <c r="BN56" s="8">
        <f t="shared" si="23"/>
        <v>26.99</v>
      </c>
      <c r="BO56" s="8">
        <f t="shared" si="24"/>
        <v>26.99</v>
      </c>
      <c r="BP56" s="139">
        <f t="shared" si="25"/>
        <v>-26.99</v>
      </c>
      <c r="BQ56" s="139">
        <f t="shared" si="26"/>
        <v>-26.99</v>
      </c>
    </row>
    <row r="57" spans="1:69">
      <c r="A57" s="8" t="s">
        <v>99</v>
      </c>
      <c r="B57" s="15">
        <f>'[3]30'!B59</f>
        <v>320</v>
      </c>
      <c r="C57" s="16">
        <f>'[3]30'!C59</f>
        <v>0</v>
      </c>
      <c r="D57" s="16">
        <f>'[3]30'!D59</f>
        <v>0</v>
      </c>
      <c r="E57" s="16">
        <f>'[3]30'!E59</f>
        <v>0</v>
      </c>
      <c r="F57" s="16">
        <f>'[3]30'!F59</f>
        <v>960</v>
      </c>
      <c r="G57" s="16">
        <f>'[3]30'!G59</f>
        <v>0</v>
      </c>
      <c r="H57" s="17">
        <f t="shared" si="27"/>
        <v>1280</v>
      </c>
      <c r="I57" s="15">
        <f>'[3]30'!J59</f>
        <v>270</v>
      </c>
      <c r="J57" s="16">
        <f>'[3]30'!K59</f>
        <v>0</v>
      </c>
      <c r="K57" s="16">
        <f>'[3]30'!L59</f>
        <v>0</v>
      </c>
      <c r="L57" s="16">
        <f>'[3]30'!M59</f>
        <v>0</v>
      </c>
      <c r="M57" s="16">
        <f>'[3]30'!N59</f>
        <v>0</v>
      </c>
      <c r="N57" s="16">
        <f>'[3]30'!O59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W57" s="199">
        <v>26.99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26.99</v>
      </c>
      <c r="BD57" s="199">
        <v>26.99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26.99</v>
      </c>
      <c r="BL57" s="8">
        <f t="shared" si="21"/>
        <v>0</v>
      </c>
      <c r="BM57" s="8">
        <f t="shared" si="22"/>
        <v>0</v>
      </c>
      <c r="BN57" s="8">
        <f t="shared" si="23"/>
        <v>26.99</v>
      </c>
      <c r="BO57" s="8">
        <f t="shared" si="24"/>
        <v>26.99</v>
      </c>
      <c r="BP57" s="139">
        <f t="shared" si="25"/>
        <v>-26.99</v>
      </c>
      <c r="BQ57" s="139">
        <f t="shared" si="26"/>
        <v>-26.99</v>
      </c>
    </row>
    <row r="58" spans="1:69">
      <c r="A58" s="8" t="s">
        <v>100</v>
      </c>
      <c r="B58" s="15">
        <f>'[3]30'!B60</f>
        <v>320</v>
      </c>
      <c r="C58" s="16">
        <f>'[3]30'!C60</f>
        <v>0</v>
      </c>
      <c r="D58" s="16">
        <f>'[3]30'!D60</f>
        <v>0</v>
      </c>
      <c r="E58" s="16">
        <f>'[3]30'!E60</f>
        <v>0</v>
      </c>
      <c r="F58" s="16">
        <f>'[3]30'!F60</f>
        <v>960</v>
      </c>
      <c r="G58" s="16">
        <f>'[3]30'!G60</f>
        <v>0</v>
      </c>
      <c r="H58" s="17">
        <f t="shared" si="27"/>
        <v>1280</v>
      </c>
      <c r="I58" s="15">
        <f>'[3]30'!J60</f>
        <v>270</v>
      </c>
      <c r="J58" s="16">
        <f>'[3]30'!K60</f>
        <v>0</v>
      </c>
      <c r="K58" s="16">
        <f>'[3]30'!L60</f>
        <v>0</v>
      </c>
      <c r="L58" s="16">
        <f>'[3]30'!M60</f>
        <v>0</v>
      </c>
      <c r="M58" s="16">
        <f>'[3]30'!N60</f>
        <v>0</v>
      </c>
      <c r="N58" s="16">
        <f>'[3]30'!O60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W58" s="199">
        <v>26.99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26.99</v>
      </c>
      <c r="BD58" s="199">
        <v>26.99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26.99</v>
      </c>
      <c r="BL58" s="8">
        <f t="shared" si="21"/>
        <v>0</v>
      </c>
      <c r="BM58" s="8">
        <f t="shared" si="22"/>
        <v>0</v>
      </c>
      <c r="BN58" s="8">
        <f t="shared" si="23"/>
        <v>26.99</v>
      </c>
      <c r="BO58" s="8">
        <f t="shared" si="24"/>
        <v>26.99</v>
      </c>
      <c r="BP58" s="139">
        <f t="shared" si="25"/>
        <v>-26.99</v>
      </c>
      <c r="BQ58" s="139">
        <f t="shared" si="26"/>
        <v>-26.99</v>
      </c>
    </row>
    <row r="59" spans="1:69">
      <c r="A59" s="8" t="s">
        <v>101</v>
      </c>
      <c r="B59" s="15">
        <f>'[3]30'!B61</f>
        <v>320</v>
      </c>
      <c r="C59" s="16">
        <f>'[3]30'!C61</f>
        <v>0</v>
      </c>
      <c r="D59" s="16">
        <f>'[3]30'!D61</f>
        <v>0</v>
      </c>
      <c r="E59" s="16">
        <f>'[3]30'!E61</f>
        <v>0</v>
      </c>
      <c r="F59" s="16">
        <f>'[3]30'!F61</f>
        <v>960</v>
      </c>
      <c r="G59" s="16">
        <f>'[3]30'!G61</f>
        <v>0</v>
      </c>
      <c r="H59" s="17">
        <f t="shared" si="27"/>
        <v>1280</v>
      </c>
      <c r="I59" s="15">
        <f>'[3]30'!J61</f>
        <v>270</v>
      </c>
      <c r="J59" s="16">
        <f>'[3]30'!K61</f>
        <v>0</v>
      </c>
      <c r="K59" s="16">
        <f>'[3]30'!L61</f>
        <v>0</v>
      </c>
      <c r="L59" s="16">
        <f>'[3]30'!M61</f>
        <v>0</v>
      </c>
      <c r="M59" s="16">
        <f>'[3]30'!N61</f>
        <v>0</v>
      </c>
      <c r="N59" s="16">
        <f>'[3]30'!O61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W59" s="199">
        <v>26.99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26.99</v>
      </c>
      <c r="BD59" s="199">
        <v>26.99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26.99</v>
      </c>
      <c r="BL59" s="8">
        <f t="shared" si="21"/>
        <v>0</v>
      </c>
      <c r="BM59" s="8">
        <f t="shared" si="22"/>
        <v>0</v>
      </c>
      <c r="BN59" s="8">
        <f t="shared" si="23"/>
        <v>26.99</v>
      </c>
      <c r="BO59" s="8">
        <f t="shared" si="24"/>
        <v>26.99</v>
      </c>
      <c r="BP59" s="139">
        <f t="shared" si="25"/>
        <v>-26.99</v>
      </c>
      <c r="BQ59" s="139">
        <f t="shared" si="26"/>
        <v>-26.99</v>
      </c>
    </row>
    <row r="60" spans="1:69">
      <c r="A60" s="8" t="s">
        <v>102</v>
      </c>
      <c r="B60" s="15">
        <f>'[3]30'!B62</f>
        <v>320</v>
      </c>
      <c r="C60" s="16">
        <f>'[3]30'!C62</f>
        <v>0</v>
      </c>
      <c r="D60" s="16">
        <f>'[3]30'!D62</f>
        <v>0</v>
      </c>
      <c r="E60" s="16">
        <f>'[3]30'!E62</f>
        <v>0</v>
      </c>
      <c r="F60" s="16">
        <f>'[3]30'!F62</f>
        <v>960</v>
      </c>
      <c r="G60" s="16">
        <f>'[3]30'!G62</f>
        <v>0</v>
      </c>
      <c r="H60" s="17">
        <f t="shared" si="27"/>
        <v>1280</v>
      </c>
      <c r="I60" s="15">
        <f>'[3]30'!J62</f>
        <v>270</v>
      </c>
      <c r="J60" s="16">
        <f>'[3]30'!K62</f>
        <v>0</v>
      </c>
      <c r="K60" s="16">
        <f>'[3]30'!L62</f>
        <v>0</v>
      </c>
      <c r="L60" s="16">
        <f>'[3]30'!M62</f>
        <v>0</v>
      </c>
      <c r="M60" s="16">
        <f>'[3]30'!N62</f>
        <v>0</v>
      </c>
      <c r="N60" s="16">
        <f>'[3]30'!O62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W60" s="199">
        <v>26.99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26.99</v>
      </c>
      <c r="BD60" s="199">
        <v>26.99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26.99</v>
      </c>
      <c r="BL60" s="8">
        <f t="shared" si="21"/>
        <v>0</v>
      </c>
      <c r="BM60" s="8">
        <f t="shared" si="22"/>
        <v>0</v>
      </c>
      <c r="BN60" s="8">
        <f t="shared" si="23"/>
        <v>26.99</v>
      </c>
      <c r="BO60" s="8">
        <f t="shared" si="24"/>
        <v>26.99</v>
      </c>
      <c r="BP60" s="139">
        <f t="shared" si="25"/>
        <v>-26.99</v>
      </c>
      <c r="BQ60" s="139">
        <f t="shared" si="26"/>
        <v>-26.99</v>
      </c>
    </row>
    <row r="61" spans="1:69">
      <c r="A61" s="8" t="s">
        <v>103</v>
      </c>
      <c r="B61" s="15">
        <f>'[3]30'!B63</f>
        <v>320</v>
      </c>
      <c r="C61" s="16">
        <f>'[3]30'!C63</f>
        <v>0</v>
      </c>
      <c r="D61" s="16">
        <f>'[3]30'!D63</f>
        <v>0</v>
      </c>
      <c r="E61" s="16">
        <f>'[3]30'!E63</f>
        <v>0</v>
      </c>
      <c r="F61" s="16">
        <f>'[3]30'!F63</f>
        <v>960</v>
      </c>
      <c r="G61" s="16">
        <f>'[3]30'!G63</f>
        <v>0</v>
      </c>
      <c r="H61" s="17">
        <f t="shared" si="27"/>
        <v>1280</v>
      </c>
      <c r="I61" s="15">
        <f>'[3]30'!J63</f>
        <v>270</v>
      </c>
      <c r="J61" s="16">
        <f>'[3]30'!K63</f>
        <v>0</v>
      </c>
      <c r="K61" s="16">
        <f>'[3]30'!L63</f>
        <v>0</v>
      </c>
      <c r="L61" s="16">
        <f>'[3]30'!M63</f>
        <v>0</v>
      </c>
      <c r="M61" s="16">
        <f>'[3]30'!N63</f>
        <v>0</v>
      </c>
      <c r="N61" s="16">
        <f>'[3]30'!O63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25.52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25.52</v>
      </c>
      <c r="AE61" s="8">
        <f t="shared" si="11"/>
        <v>25.52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25.52</v>
      </c>
      <c r="AL61" s="8">
        <f t="shared" si="31"/>
        <v>218.95999999999998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218.95999999999998</v>
      </c>
      <c r="AW61" s="199">
        <v>25.52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25.52</v>
      </c>
      <c r="BD61" s="199">
        <v>25.52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25.52</v>
      </c>
      <c r="BL61" s="8">
        <f t="shared" si="21"/>
        <v>0</v>
      </c>
      <c r="BM61" s="8">
        <f t="shared" si="22"/>
        <v>0</v>
      </c>
      <c r="BN61" s="8">
        <f t="shared" si="23"/>
        <v>25.52</v>
      </c>
      <c r="BO61" s="8">
        <f t="shared" si="24"/>
        <v>25.52</v>
      </c>
      <c r="BP61" s="139">
        <f t="shared" si="25"/>
        <v>-25.52</v>
      </c>
      <c r="BQ61" s="139">
        <f t="shared" si="26"/>
        <v>-25.52</v>
      </c>
    </row>
    <row r="62" spans="1:69">
      <c r="A62" s="8" t="s">
        <v>104</v>
      </c>
      <c r="B62" s="15">
        <f>'[3]30'!B64</f>
        <v>320</v>
      </c>
      <c r="C62" s="16">
        <f>'[3]30'!C64</f>
        <v>0</v>
      </c>
      <c r="D62" s="16">
        <f>'[3]30'!D64</f>
        <v>0</v>
      </c>
      <c r="E62" s="16">
        <f>'[3]30'!E64</f>
        <v>0</v>
      </c>
      <c r="F62" s="16">
        <f>'[3]30'!F64</f>
        <v>960</v>
      </c>
      <c r="G62" s="16">
        <f>'[3]30'!G64</f>
        <v>0</v>
      </c>
      <c r="H62" s="17">
        <f t="shared" si="27"/>
        <v>1280</v>
      </c>
      <c r="I62" s="15">
        <f>'[3]30'!J64</f>
        <v>270</v>
      </c>
      <c r="J62" s="16">
        <f>'[3]30'!K64</f>
        <v>0</v>
      </c>
      <c r="K62" s="16">
        <f>'[3]30'!L64</f>
        <v>0</v>
      </c>
      <c r="L62" s="16">
        <f>'[3]30'!M64</f>
        <v>0</v>
      </c>
      <c r="M62" s="16">
        <f>'[3]30'!N64</f>
        <v>0</v>
      </c>
      <c r="N62" s="16">
        <f>'[3]30'!O64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25.52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25.52</v>
      </c>
      <c r="AE62" s="8">
        <f t="shared" si="11"/>
        <v>25.52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25.52</v>
      </c>
      <c r="AL62" s="8">
        <f t="shared" ref="AL62:AN98" si="35">Q62-X62-AE62</f>
        <v>218.95999999999998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218.95999999999998</v>
      </c>
      <c r="AW62" s="199">
        <v>25.52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25.52</v>
      </c>
      <c r="BD62" s="199">
        <v>25.52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25.52</v>
      </c>
      <c r="BL62" s="8">
        <f t="shared" si="21"/>
        <v>0</v>
      </c>
      <c r="BM62" s="8">
        <f t="shared" si="22"/>
        <v>0</v>
      </c>
      <c r="BN62" s="8">
        <f t="shared" si="23"/>
        <v>25.52</v>
      </c>
      <c r="BO62" s="8">
        <f t="shared" si="24"/>
        <v>25.52</v>
      </c>
      <c r="BP62" s="139">
        <f t="shared" si="25"/>
        <v>-25.52</v>
      </c>
      <c r="BQ62" s="139">
        <f t="shared" si="26"/>
        <v>-25.52</v>
      </c>
    </row>
    <row r="63" spans="1:69">
      <c r="A63" s="8" t="s">
        <v>105</v>
      </c>
      <c r="B63" s="15">
        <f>'[3]30'!B65</f>
        <v>320</v>
      </c>
      <c r="C63" s="16">
        <f>'[3]30'!C65</f>
        <v>0</v>
      </c>
      <c r="D63" s="16">
        <f>'[3]30'!D65</f>
        <v>0</v>
      </c>
      <c r="E63" s="16">
        <f>'[3]30'!E65</f>
        <v>0</v>
      </c>
      <c r="F63" s="16">
        <f>'[3]30'!F65</f>
        <v>960</v>
      </c>
      <c r="G63" s="16">
        <f>'[3]30'!G65</f>
        <v>0</v>
      </c>
      <c r="H63" s="17">
        <f t="shared" si="27"/>
        <v>1280</v>
      </c>
      <c r="I63" s="15">
        <f>'[3]30'!J65</f>
        <v>270</v>
      </c>
      <c r="J63" s="16">
        <f>'[3]30'!K65</f>
        <v>0</v>
      </c>
      <c r="K63" s="16">
        <f>'[3]30'!L65</f>
        <v>0</v>
      </c>
      <c r="L63" s="16">
        <f>'[3]30'!M65</f>
        <v>0</v>
      </c>
      <c r="M63" s="16">
        <f>'[3]30'!N65</f>
        <v>0</v>
      </c>
      <c r="N63" s="16">
        <f>'[3]30'!O65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25.52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25.52</v>
      </c>
      <c r="AE63" s="8">
        <f t="shared" si="11"/>
        <v>25.52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25.52</v>
      </c>
      <c r="AL63" s="8">
        <f t="shared" si="35"/>
        <v>218.95999999999998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218.95999999999998</v>
      </c>
      <c r="AW63" s="199">
        <v>25.52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25.52</v>
      </c>
      <c r="BD63" s="199">
        <v>25.52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25.52</v>
      </c>
      <c r="BL63" s="8">
        <f t="shared" si="21"/>
        <v>0</v>
      </c>
      <c r="BM63" s="8">
        <f t="shared" si="22"/>
        <v>0</v>
      </c>
      <c r="BN63" s="8">
        <f t="shared" si="23"/>
        <v>25.52</v>
      </c>
      <c r="BO63" s="8">
        <f t="shared" si="24"/>
        <v>25.52</v>
      </c>
      <c r="BP63" s="139">
        <f t="shared" si="25"/>
        <v>-25.52</v>
      </c>
      <c r="BQ63" s="139">
        <f t="shared" si="26"/>
        <v>-25.52</v>
      </c>
    </row>
    <row r="64" spans="1:69">
      <c r="A64" s="8" t="s">
        <v>106</v>
      </c>
      <c r="B64" s="15">
        <f>'[3]30'!B66</f>
        <v>320</v>
      </c>
      <c r="C64" s="16">
        <f>'[3]30'!C66</f>
        <v>0</v>
      </c>
      <c r="D64" s="16">
        <f>'[3]30'!D66</f>
        <v>0</v>
      </c>
      <c r="E64" s="16">
        <f>'[3]30'!E66</f>
        <v>0</v>
      </c>
      <c r="F64" s="16">
        <f>'[3]30'!F66</f>
        <v>960</v>
      </c>
      <c r="G64" s="16">
        <f>'[3]30'!G66</f>
        <v>0</v>
      </c>
      <c r="H64" s="17">
        <f t="shared" si="27"/>
        <v>1280</v>
      </c>
      <c r="I64" s="15">
        <f>'[3]30'!J66</f>
        <v>270</v>
      </c>
      <c r="J64" s="16">
        <f>'[3]30'!K66</f>
        <v>0</v>
      </c>
      <c r="K64" s="16">
        <f>'[3]30'!L66</f>
        <v>0</v>
      </c>
      <c r="L64" s="16">
        <f>'[3]30'!M66</f>
        <v>0</v>
      </c>
      <c r="M64" s="16">
        <f>'[3]30'!N66</f>
        <v>0</v>
      </c>
      <c r="N64" s="16">
        <f>'[3]30'!O66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15.89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15.89</v>
      </c>
      <c r="AE64" s="8">
        <f t="shared" si="11"/>
        <v>15.89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15.89</v>
      </c>
      <c r="AL64" s="8">
        <f t="shared" si="35"/>
        <v>238.22000000000003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238.22000000000003</v>
      </c>
      <c r="AW64" s="199">
        <v>15.89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15.89</v>
      </c>
      <c r="BD64" s="199">
        <v>15.89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15.89</v>
      </c>
      <c r="BL64" s="8">
        <f t="shared" si="21"/>
        <v>0</v>
      </c>
      <c r="BM64" s="8">
        <f t="shared" si="22"/>
        <v>0</v>
      </c>
      <c r="BN64" s="8">
        <f t="shared" si="23"/>
        <v>15.89</v>
      </c>
      <c r="BO64" s="8">
        <f t="shared" si="24"/>
        <v>15.89</v>
      </c>
      <c r="BP64" s="139">
        <f t="shared" si="25"/>
        <v>-15.89</v>
      </c>
      <c r="BQ64" s="139">
        <f t="shared" si="26"/>
        <v>-15.89</v>
      </c>
    </row>
    <row r="65" spans="1:69">
      <c r="A65" s="8" t="s">
        <v>107</v>
      </c>
      <c r="B65" s="15">
        <f>'[3]30'!B67</f>
        <v>320</v>
      </c>
      <c r="C65" s="16">
        <f>'[3]30'!C67</f>
        <v>0</v>
      </c>
      <c r="D65" s="16">
        <f>'[3]30'!D67</f>
        <v>0</v>
      </c>
      <c r="E65" s="16">
        <f>'[3]30'!E67</f>
        <v>0</v>
      </c>
      <c r="F65" s="16">
        <f>'[3]30'!F67</f>
        <v>960</v>
      </c>
      <c r="G65" s="16">
        <f>'[3]30'!G67</f>
        <v>0</v>
      </c>
      <c r="H65" s="17">
        <f t="shared" si="27"/>
        <v>1280</v>
      </c>
      <c r="I65" s="15">
        <f>'[3]30'!J67</f>
        <v>270</v>
      </c>
      <c r="J65" s="16">
        <f>'[3]30'!K67</f>
        <v>0</v>
      </c>
      <c r="K65" s="16">
        <f>'[3]30'!L67</f>
        <v>0</v>
      </c>
      <c r="L65" s="16">
        <f>'[3]30'!M67</f>
        <v>0</v>
      </c>
      <c r="M65" s="16">
        <f>'[3]30'!N67</f>
        <v>0</v>
      </c>
      <c r="N65" s="16">
        <f>'[3]30'!O67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15.89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15.89</v>
      </c>
      <c r="AE65" s="8">
        <f t="shared" si="11"/>
        <v>15.89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15.89</v>
      </c>
      <c r="AL65" s="8">
        <f t="shared" si="35"/>
        <v>238.22000000000003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238.22000000000003</v>
      </c>
      <c r="AW65" s="199">
        <v>15.89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15.89</v>
      </c>
      <c r="BD65" s="199">
        <v>15.89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15.89</v>
      </c>
      <c r="BL65" s="8">
        <f t="shared" si="21"/>
        <v>0</v>
      </c>
      <c r="BM65" s="8">
        <f t="shared" si="22"/>
        <v>0</v>
      </c>
      <c r="BN65" s="8">
        <f t="shared" si="23"/>
        <v>15.89</v>
      </c>
      <c r="BO65" s="8">
        <f t="shared" si="24"/>
        <v>15.89</v>
      </c>
      <c r="BP65" s="139">
        <f t="shared" si="25"/>
        <v>-15.89</v>
      </c>
      <c r="BQ65" s="139">
        <f t="shared" si="26"/>
        <v>-15.89</v>
      </c>
    </row>
    <row r="66" spans="1:69">
      <c r="A66" s="8" t="s">
        <v>108</v>
      </c>
      <c r="B66" s="15">
        <f>'[3]30'!B68</f>
        <v>320</v>
      </c>
      <c r="C66" s="16">
        <f>'[3]30'!C68</f>
        <v>0</v>
      </c>
      <c r="D66" s="16">
        <f>'[3]30'!D68</f>
        <v>0</v>
      </c>
      <c r="E66" s="16">
        <f>'[3]30'!E68</f>
        <v>0</v>
      </c>
      <c r="F66" s="16">
        <f>'[3]30'!F68</f>
        <v>960</v>
      </c>
      <c r="G66" s="16">
        <f>'[3]30'!G68</f>
        <v>0</v>
      </c>
      <c r="H66" s="17">
        <f t="shared" si="27"/>
        <v>1280</v>
      </c>
      <c r="I66" s="15">
        <f>'[3]30'!J68</f>
        <v>270</v>
      </c>
      <c r="J66" s="16">
        <f>'[3]30'!K68</f>
        <v>0</v>
      </c>
      <c r="K66" s="16">
        <f>'[3]30'!L68</f>
        <v>0</v>
      </c>
      <c r="L66" s="16">
        <f>'[3]30'!M68</f>
        <v>0</v>
      </c>
      <c r="M66" s="16">
        <f>'[3]30'!N68</f>
        <v>0</v>
      </c>
      <c r="N66" s="16">
        <f>'[3]30'!O68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15.89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15.89</v>
      </c>
      <c r="AE66" s="8">
        <f t="shared" si="11"/>
        <v>15.89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15.89</v>
      </c>
      <c r="AL66" s="8">
        <f t="shared" si="35"/>
        <v>238.22000000000003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238.22000000000003</v>
      </c>
      <c r="AW66" s="199">
        <v>15.89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15.89</v>
      </c>
      <c r="BD66" s="199">
        <v>15.89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15.89</v>
      </c>
      <c r="BL66" s="8">
        <f t="shared" si="21"/>
        <v>0</v>
      </c>
      <c r="BM66" s="8">
        <f t="shared" si="22"/>
        <v>0</v>
      </c>
      <c r="BN66" s="8">
        <f t="shared" si="23"/>
        <v>15.89</v>
      </c>
      <c r="BO66" s="8">
        <f t="shared" si="24"/>
        <v>15.89</v>
      </c>
      <c r="BP66" s="139">
        <f t="shared" si="25"/>
        <v>-15.89</v>
      </c>
      <c r="BQ66" s="139">
        <f t="shared" si="26"/>
        <v>-15.89</v>
      </c>
    </row>
    <row r="67" spans="1:69">
      <c r="A67" s="8" t="s">
        <v>109</v>
      </c>
      <c r="B67" s="15">
        <f>'[3]30'!B69</f>
        <v>320</v>
      </c>
      <c r="C67" s="16">
        <f>'[3]30'!C69</f>
        <v>0</v>
      </c>
      <c r="D67" s="16">
        <f>'[3]30'!D69</f>
        <v>0</v>
      </c>
      <c r="E67" s="16">
        <f>'[3]30'!E69</f>
        <v>0</v>
      </c>
      <c r="F67" s="16">
        <f>'[3]30'!F69</f>
        <v>960</v>
      </c>
      <c r="G67" s="16">
        <f>'[3]30'!G69</f>
        <v>0</v>
      </c>
      <c r="H67" s="17">
        <f t="shared" si="27"/>
        <v>1280</v>
      </c>
      <c r="I67" s="15">
        <f>'[3]30'!J69</f>
        <v>270</v>
      </c>
      <c r="J67" s="16">
        <f>'[3]30'!K69</f>
        <v>0</v>
      </c>
      <c r="K67" s="16">
        <f>'[3]30'!L69</f>
        <v>0</v>
      </c>
      <c r="L67" s="16">
        <f>'[3]30'!M69</f>
        <v>0</v>
      </c>
      <c r="M67" s="16">
        <f>'[3]30'!N69</f>
        <v>0</v>
      </c>
      <c r="N67" s="16">
        <f>'[3]30'!O69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15.89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15.89</v>
      </c>
      <c r="AE67" s="8">
        <f t="shared" si="11"/>
        <v>15.89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15.89</v>
      </c>
      <c r="AL67" s="8">
        <f t="shared" si="35"/>
        <v>238.22000000000003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238.22000000000003</v>
      </c>
      <c r="AW67" s="199">
        <v>15.89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15.89</v>
      </c>
      <c r="BD67" s="199">
        <v>15.89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15.89</v>
      </c>
      <c r="BL67" s="8">
        <f t="shared" si="21"/>
        <v>0</v>
      </c>
      <c r="BM67" s="8">
        <f t="shared" si="22"/>
        <v>0</v>
      </c>
      <c r="BN67" s="8">
        <f t="shared" si="23"/>
        <v>15.89</v>
      </c>
      <c r="BO67" s="8">
        <f t="shared" si="24"/>
        <v>15.89</v>
      </c>
      <c r="BP67" s="139">
        <f t="shared" si="25"/>
        <v>-15.89</v>
      </c>
      <c r="BQ67" s="139">
        <f t="shared" si="26"/>
        <v>-15.89</v>
      </c>
    </row>
    <row r="68" spans="1:69">
      <c r="A68" s="8" t="s">
        <v>110</v>
      </c>
      <c r="B68" s="15">
        <f>'[3]30'!B70</f>
        <v>320</v>
      </c>
      <c r="C68" s="16">
        <f>'[3]30'!C70</f>
        <v>0</v>
      </c>
      <c r="D68" s="16">
        <f>'[3]30'!D70</f>
        <v>0</v>
      </c>
      <c r="E68" s="16">
        <f>'[3]30'!E70</f>
        <v>0</v>
      </c>
      <c r="F68" s="16">
        <f>'[3]30'!F70</f>
        <v>960</v>
      </c>
      <c r="G68" s="16">
        <f>'[3]30'!G70</f>
        <v>0</v>
      </c>
      <c r="H68" s="17">
        <f t="shared" si="27"/>
        <v>1280</v>
      </c>
      <c r="I68" s="15">
        <f>'[3]30'!J70</f>
        <v>270</v>
      </c>
      <c r="J68" s="16">
        <f>'[3]30'!K70</f>
        <v>0</v>
      </c>
      <c r="K68" s="16">
        <f>'[3]30'!L70</f>
        <v>0</v>
      </c>
      <c r="L68" s="16">
        <f>'[3]30'!M70</f>
        <v>0</v>
      </c>
      <c r="M68" s="16">
        <f>'[3]30'!N70</f>
        <v>0</v>
      </c>
      <c r="N68" s="16">
        <f>'[3]30'!O70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15.89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15.89</v>
      </c>
      <c r="AE68" s="8">
        <f t="shared" ref="AE68:AE98" si="43">BD68</f>
        <v>15.89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15.89</v>
      </c>
      <c r="AL68" s="8">
        <f t="shared" si="35"/>
        <v>238.22000000000003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238.22000000000003</v>
      </c>
      <c r="AW68" s="199">
        <v>15.89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15.89</v>
      </c>
      <c r="BD68" s="199">
        <v>15.89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15.89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15.89</v>
      </c>
      <c r="BO68" s="8">
        <f t="shared" ref="BO68:BO98" si="56">BJ68</f>
        <v>15.89</v>
      </c>
      <c r="BP68" s="139">
        <f t="shared" ref="BP68:BP98" si="57">BL68-BN68</f>
        <v>-15.89</v>
      </c>
      <c r="BQ68" s="139">
        <f t="shared" ref="BQ68:BQ98" si="58">BM68-BO68</f>
        <v>-15.89</v>
      </c>
    </row>
    <row r="69" spans="1:69">
      <c r="A69" s="8" t="s">
        <v>111</v>
      </c>
      <c r="B69" s="15">
        <f>'[3]30'!B71</f>
        <v>320</v>
      </c>
      <c r="C69" s="16">
        <f>'[3]30'!C71</f>
        <v>0</v>
      </c>
      <c r="D69" s="16">
        <f>'[3]30'!D71</f>
        <v>0</v>
      </c>
      <c r="E69" s="16">
        <f>'[3]30'!E71</f>
        <v>0</v>
      </c>
      <c r="F69" s="16">
        <f>'[3]30'!F71</f>
        <v>960</v>
      </c>
      <c r="G69" s="16">
        <f>'[3]30'!G71</f>
        <v>0</v>
      </c>
      <c r="H69" s="17">
        <f t="shared" ref="H69:H98" si="59">SUM(B69:G69)</f>
        <v>1280</v>
      </c>
      <c r="I69" s="15">
        <f>'[3]30'!J71</f>
        <v>310</v>
      </c>
      <c r="J69" s="16">
        <f>'[3]30'!K71</f>
        <v>0</v>
      </c>
      <c r="K69" s="16">
        <f>'[3]30'!L71</f>
        <v>0</v>
      </c>
      <c r="L69" s="16">
        <f>'[3]30'!M71</f>
        <v>0</v>
      </c>
      <c r="M69" s="16">
        <f>'[3]30'!N71</f>
        <v>0</v>
      </c>
      <c r="N69" s="16">
        <f>'[3]30'!O71</f>
        <v>0</v>
      </c>
      <c r="O69" s="17">
        <f t="shared" ref="O69:O98" si="60">SUM(I69:N69)</f>
        <v>310</v>
      </c>
      <c r="P69" s="18">
        <f>frq!C69</f>
        <v>1</v>
      </c>
      <c r="Q69" s="15">
        <f t="shared" si="33"/>
        <v>310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310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31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31</v>
      </c>
      <c r="AL69" s="8">
        <f t="shared" si="35"/>
        <v>279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279</v>
      </c>
      <c r="AW69" s="199">
        <v>0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0</v>
      </c>
      <c r="BD69" s="199">
        <v>31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31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31</v>
      </c>
      <c r="BP69" s="139">
        <f t="shared" si="57"/>
        <v>0</v>
      </c>
      <c r="BQ69" s="139">
        <f t="shared" si="58"/>
        <v>-31</v>
      </c>
    </row>
    <row r="70" spans="1:69">
      <c r="A70" s="8" t="s">
        <v>112</v>
      </c>
      <c r="B70" s="15">
        <f>'[3]30'!B72</f>
        <v>320</v>
      </c>
      <c r="C70" s="16">
        <f>'[3]30'!C72</f>
        <v>0</v>
      </c>
      <c r="D70" s="16">
        <f>'[3]30'!D72</f>
        <v>0</v>
      </c>
      <c r="E70" s="16">
        <f>'[3]30'!E72</f>
        <v>0</v>
      </c>
      <c r="F70" s="16">
        <f>'[3]30'!F72</f>
        <v>960</v>
      </c>
      <c r="G70" s="16">
        <f>'[3]30'!G72</f>
        <v>0</v>
      </c>
      <c r="H70" s="17">
        <f t="shared" si="59"/>
        <v>1280</v>
      </c>
      <c r="I70" s="15">
        <f>'[3]30'!J72</f>
        <v>310</v>
      </c>
      <c r="J70" s="16">
        <f>'[3]30'!K72</f>
        <v>0</v>
      </c>
      <c r="K70" s="16">
        <f>'[3]30'!L72</f>
        <v>0</v>
      </c>
      <c r="L70" s="16">
        <f>'[3]30'!M72</f>
        <v>0</v>
      </c>
      <c r="M70" s="16">
        <f>'[3]30'!N72</f>
        <v>0</v>
      </c>
      <c r="N70" s="16">
        <f>'[3]30'!O72</f>
        <v>0</v>
      </c>
      <c r="O70" s="17">
        <f t="shared" si="60"/>
        <v>310</v>
      </c>
      <c r="P70" s="18">
        <f>frq!C70</f>
        <v>1</v>
      </c>
      <c r="Q70" s="15">
        <f t="shared" si="33"/>
        <v>310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310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31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31</v>
      </c>
      <c r="AL70" s="8">
        <f t="shared" si="35"/>
        <v>279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279</v>
      </c>
      <c r="AW70" s="199">
        <v>0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0</v>
      </c>
      <c r="BD70" s="199">
        <v>31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31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31</v>
      </c>
      <c r="BP70" s="139">
        <f t="shared" si="57"/>
        <v>0</v>
      </c>
      <c r="BQ70" s="139">
        <f t="shared" si="58"/>
        <v>-31</v>
      </c>
    </row>
    <row r="71" spans="1:69">
      <c r="A71" s="8" t="s">
        <v>113</v>
      </c>
      <c r="B71" s="15">
        <f>'[3]30'!B73</f>
        <v>320</v>
      </c>
      <c r="C71" s="16">
        <f>'[3]30'!C73</f>
        <v>0</v>
      </c>
      <c r="D71" s="16">
        <f>'[3]30'!D73</f>
        <v>0</v>
      </c>
      <c r="E71" s="16">
        <f>'[3]30'!E73</f>
        <v>0</v>
      </c>
      <c r="F71" s="16">
        <f>'[3]30'!F73</f>
        <v>960</v>
      </c>
      <c r="G71" s="16">
        <f>'[3]30'!G73</f>
        <v>0</v>
      </c>
      <c r="H71" s="17">
        <f t="shared" si="59"/>
        <v>1280</v>
      </c>
      <c r="I71" s="15">
        <f>'[3]30'!J73</f>
        <v>310</v>
      </c>
      <c r="J71" s="16">
        <f>'[3]30'!K73</f>
        <v>0</v>
      </c>
      <c r="K71" s="16">
        <f>'[3]30'!L73</f>
        <v>0</v>
      </c>
      <c r="L71" s="16">
        <f>'[3]30'!M73</f>
        <v>0</v>
      </c>
      <c r="M71" s="16">
        <f>'[3]30'!N73</f>
        <v>0</v>
      </c>
      <c r="N71" s="16">
        <f>'[3]30'!O73</f>
        <v>0</v>
      </c>
      <c r="O71" s="17">
        <f t="shared" si="60"/>
        <v>310</v>
      </c>
      <c r="P71" s="18">
        <f>frq!C71</f>
        <v>1</v>
      </c>
      <c r="Q71" s="15">
        <f t="shared" si="33"/>
        <v>310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</v>
      </c>
      <c r="AL71" s="8">
        <f t="shared" si="35"/>
        <v>279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279</v>
      </c>
      <c r="AW71" s="199">
        <v>0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0</v>
      </c>
      <c r="BD71" s="199">
        <v>31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31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31</v>
      </c>
      <c r="BP71" s="139">
        <f t="shared" si="57"/>
        <v>0</v>
      </c>
      <c r="BQ71" s="139">
        <f t="shared" si="58"/>
        <v>-31</v>
      </c>
    </row>
    <row r="72" spans="1:69">
      <c r="A72" s="8" t="s">
        <v>114</v>
      </c>
      <c r="B72" s="15">
        <f>'[3]30'!B74</f>
        <v>320</v>
      </c>
      <c r="C72" s="16">
        <f>'[3]30'!C74</f>
        <v>0</v>
      </c>
      <c r="D72" s="16">
        <f>'[3]30'!D74</f>
        <v>0</v>
      </c>
      <c r="E72" s="16">
        <f>'[3]30'!E74</f>
        <v>0</v>
      </c>
      <c r="F72" s="16">
        <f>'[3]30'!F74</f>
        <v>960</v>
      </c>
      <c r="G72" s="16">
        <f>'[3]30'!G74</f>
        <v>0</v>
      </c>
      <c r="H72" s="17">
        <f t="shared" si="59"/>
        <v>1280</v>
      </c>
      <c r="I72" s="15">
        <f>'[3]30'!J74</f>
        <v>310</v>
      </c>
      <c r="J72" s="16">
        <f>'[3]30'!K74</f>
        <v>0</v>
      </c>
      <c r="K72" s="16">
        <f>'[3]30'!L74</f>
        <v>0</v>
      </c>
      <c r="L72" s="16">
        <f>'[3]30'!M74</f>
        <v>0</v>
      </c>
      <c r="M72" s="16">
        <f>'[3]30'!N74</f>
        <v>0</v>
      </c>
      <c r="N72" s="16">
        <f>'[3]30'!O74</f>
        <v>0</v>
      </c>
      <c r="O72" s="17">
        <f t="shared" si="60"/>
        <v>310</v>
      </c>
      <c r="P72" s="18">
        <f>frq!C72</f>
        <v>1</v>
      </c>
      <c r="Q72" s="15">
        <f t="shared" si="33"/>
        <v>310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</v>
      </c>
      <c r="AL72" s="8">
        <f t="shared" si="35"/>
        <v>279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279</v>
      </c>
      <c r="AW72" s="199">
        <v>0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0</v>
      </c>
      <c r="BD72" s="199">
        <v>31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31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31</v>
      </c>
      <c r="BP72" s="139">
        <f t="shared" si="57"/>
        <v>0</v>
      </c>
      <c r="BQ72" s="139">
        <f t="shared" si="58"/>
        <v>-31</v>
      </c>
    </row>
    <row r="73" spans="1:69">
      <c r="A73" s="8" t="s">
        <v>115</v>
      </c>
      <c r="B73" s="15">
        <f>'[3]30'!B75</f>
        <v>320</v>
      </c>
      <c r="C73" s="16">
        <f>'[3]30'!C75</f>
        <v>0</v>
      </c>
      <c r="D73" s="16">
        <f>'[3]30'!D75</f>
        <v>0</v>
      </c>
      <c r="E73" s="16">
        <f>'[3]30'!E75</f>
        <v>0</v>
      </c>
      <c r="F73" s="16">
        <f>'[3]30'!F75</f>
        <v>960</v>
      </c>
      <c r="G73" s="16">
        <f>'[3]30'!G75</f>
        <v>0</v>
      </c>
      <c r="H73" s="17">
        <f t="shared" si="59"/>
        <v>1280</v>
      </c>
      <c r="I73" s="15">
        <f>'[3]30'!J75</f>
        <v>310</v>
      </c>
      <c r="J73" s="16">
        <f>'[3]30'!K75</f>
        <v>0</v>
      </c>
      <c r="K73" s="16">
        <f>'[3]30'!L75</f>
        <v>0</v>
      </c>
      <c r="L73" s="16">
        <f>'[3]30'!M75</f>
        <v>0</v>
      </c>
      <c r="M73" s="16">
        <f>'[3]30'!N75</f>
        <v>0</v>
      </c>
      <c r="N73" s="16">
        <f>'[3]30'!O75</f>
        <v>0</v>
      </c>
      <c r="O73" s="17">
        <f t="shared" si="60"/>
        <v>310</v>
      </c>
      <c r="P73" s="18">
        <f>frq!C73</f>
        <v>1</v>
      </c>
      <c r="Q73" s="15">
        <f t="shared" si="33"/>
        <v>310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</v>
      </c>
      <c r="AL73" s="8">
        <f t="shared" si="35"/>
        <v>279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279</v>
      </c>
      <c r="AW73" s="199">
        <v>0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0</v>
      </c>
      <c r="BD73" s="199">
        <v>31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31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31</v>
      </c>
      <c r="BP73" s="139">
        <f t="shared" si="57"/>
        <v>0</v>
      </c>
      <c r="BQ73" s="139">
        <f t="shared" si="58"/>
        <v>-31</v>
      </c>
    </row>
    <row r="74" spans="1:69">
      <c r="A74" s="8" t="s">
        <v>116</v>
      </c>
      <c r="B74" s="15">
        <f>'[3]30'!B76</f>
        <v>320</v>
      </c>
      <c r="C74" s="16">
        <f>'[3]30'!C76</f>
        <v>0</v>
      </c>
      <c r="D74" s="16">
        <f>'[3]30'!D76</f>
        <v>0</v>
      </c>
      <c r="E74" s="16">
        <f>'[3]30'!E76</f>
        <v>0</v>
      </c>
      <c r="F74" s="16">
        <f>'[3]30'!F76</f>
        <v>960</v>
      </c>
      <c r="G74" s="16">
        <f>'[3]30'!G76</f>
        <v>0</v>
      </c>
      <c r="H74" s="17">
        <f t="shared" si="59"/>
        <v>1280</v>
      </c>
      <c r="I74" s="15">
        <f>'[3]30'!J76</f>
        <v>310</v>
      </c>
      <c r="J74" s="16">
        <f>'[3]30'!K76</f>
        <v>0</v>
      </c>
      <c r="K74" s="16">
        <f>'[3]30'!L76</f>
        <v>0</v>
      </c>
      <c r="L74" s="16">
        <f>'[3]30'!M76</f>
        <v>0</v>
      </c>
      <c r="M74" s="16">
        <f>'[3]30'!N76</f>
        <v>0</v>
      </c>
      <c r="N74" s="16">
        <f>'[3]30'!O76</f>
        <v>0</v>
      </c>
      <c r="O74" s="17">
        <f t="shared" si="60"/>
        <v>310</v>
      </c>
      <c r="P74" s="18">
        <f>frq!C74</f>
        <v>1</v>
      </c>
      <c r="Q74" s="15">
        <f t="shared" si="33"/>
        <v>310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</v>
      </c>
      <c r="AL74" s="8">
        <f t="shared" si="35"/>
        <v>279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279</v>
      </c>
      <c r="AW74" s="199">
        <v>0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0</v>
      </c>
      <c r="BD74" s="199">
        <v>31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31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31</v>
      </c>
      <c r="BP74" s="139">
        <f t="shared" si="57"/>
        <v>0</v>
      </c>
      <c r="BQ74" s="139">
        <f t="shared" si="58"/>
        <v>-31</v>
      </c>
    </row>
    <row r="75" spans="1:69">
      <c r="A75" s="8" t="s">
        <v>117</v>
      </c>
      <c r="B75" s="15">
        <f>'[3]30'!B77</f>
        <v>320</v>
      </c>
      <c r="C75" s="16">
        <f>'[3]30'!C77</f>
        <v>0</v>
      </c>
      <c r="D75" s="16">
        <f>'[3]30'!D77</f>
        <v>0</v>
      </c>
      <c r="E75" s="16">
        <f>'[3]30'!E77</f>
        <v>0</v>
      </c>
      <c r="F75" s="16">
        <f>'[3]30'!F77</f>
        <v>980</v>
      </c>
      <c r="G75" s="16">
        <f>'[3]30'!G77</f>
        <v>0</v>
      </c>
      <c r="H75" s="17">
        <f t="shared" si="59"/>
        <v>1300</v>
      </c>
      <c r="I75" s="15">
        <f>'[3]30'!J77</f>
        <v>315</v>
      </c>
      <c r="J75" s="16">
        <f>'[3]30'!K77</f>
        <v>0</v>
      </c>
      <c r="K75" s="16">
        <f>'[3]30'!L77</f>
        <v>0</v>
      </c>
      <c r="L75" s="16">
        <f>'[3]30'!M77</f>
        <v>0</v>
      </c>
      <c r="M75" s="16">
        <f>'[3]30'!N77</f>
        <v>0</v>
      </c>
      <c r="N75" s="16">
        <f>'[3]30'!O77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283.5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283.5</v>
      </c>
      <c r="AW75" s="199">
        <v>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0</v>
      </c>
      <c r="BD75" s="199">
        <v>31.5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31.5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31.5</v>
      </c>
      <c r="BP75" s="139">
        <f t="shared" si="57"/>
        <v>0</v>
      </c>
      <c r="BQ75" s="139">
        <f t="shared" si="58"/>
        <v>-31.5</v>
      </c>
    </row>
    <row r="76" spans="1:69">
      <c r="A76" s="8" t="s">
        <v>118</v>
      </c>
      <c r="B76" s="15">
        <f>'[3]30'!B78</f>
        <v>320</v>
      </c>
      <c r="C76" s="16">
        <f>'[3]30'!C78</f>
        <v>0</v>
      </c>
      <c r="D76" s="16">
        <f>'[3]30'!D78</f>
        <v>0</v>
      </c>
      <c r="E76" s="16">
        <f>'[3]30'!E78</f>
        <v>0</v>
      </c>
      <c r="F76" s="16">
        <f>'[3]30'!F78</f>
        <v>980</v>
      </c>
      <c r="G76" s="16">
        <f>'[3]30'!G78</f>
        <v>0</v>
      </c>
      <c r="H76" s="17">
        <f t="shared" si="59"/>
        <v>1300</v>
      </c>
      <c r="I76" s="15">
        <f>'[3]30'!J78</f>
        <v>274.22000000000003</v>
      </c>
      <c r="J76" s="16">
        <f>'[3]30'!K78</f>
        <v>0</v>
      </c>
      <c r="K76" s="16">
        <f>'[3]30'!L78</f>
        <v>0</v>
      </c>
      <c r="L76" s="16">
        <f>'[3]30'!M78</f>
        <v>0</v>
      </c>
      <c r="M76" s="16">
        <f>'[3]30'!N78</f>
        <v>0</v>
      </c>
      <c r="N76" s="16">
        <f>'[3]30'!O78</f>
        <v>0</v>
      </c>
      <c r="O76" s="17">
        <f t="shared" si="60"/>
        <v>274.22000000000003</v>
      </c>
      <c r="P76" s="18">
        <f>frq!C76</f>
        <v>1</v>
      </c>
      <c r="Q76" s="15">
        <f t="shared" si="33"/>
        <v>274.22000000000003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274.22000000000003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242.22000000000003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242.22000000000003</v>
      </c>
      <c r="AW76" s="199">
        <v>0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0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32</v>
      </c>
      <c r="BP76" s="139">
        <f t="shared" si="57"/>
        <v>0</v>
      </c>
      <c r="BQ76" s="139">
        <f t="shared" si="58"/>
        <v>-32</v>
      </c>
    </row>
    <row r="77" spans="1:69">
      <c r="A77" s="8" t="s">
        <v>119</v>
      </c>
      <c r="B77" s="15">
        <f>'[3]30'!B79</f>
        <v>320</v>
      </c>
      <c r="C77" s="16">
        <f>'[3]30'!C79</f>
        <v>0</v>
      </c>
      <c r="D77" s="16">
        <f>'[3]30'!D79</f>
        <v>0</v>
      </c>
      <c r="E77" s="16">
        <f>'[3]30'!E79</f>
        <v>0</v>
      </c>
      <c r="F77" s="16">
        <f>'[3]30'!F79</f>
        <v>980</v>
      </c>
      <c r="G77" s="16">
        <f>'[3]30'!G79</f>
        <v>0</v>
      </c>
      <c r="H77" s="17">
        <f t="shared" si="59"/>
        <v>1300</v>
      </c>
      <c r="I77" s="15">
        <f>'[3]30'!J79</f>
        <v>274.22000000000003</v>
      </c>
      <c r="J77" s="16">
        <f>'[3]30'!K79</f>
        <v>0</v>
      </c>
      <c r="K77" s="16">
        <f>'[3]30'!L79</f>
        <v>0</v>
      </c>
      <c r="L77" s="16">
        <f>'[3]30'!M79</f>
        <v>0</v>
      </c>
      <c r="M77" s="16">
        <f>'[3]30'!N79</f>
        <v>0</v>
      </c>
      <c r="N77" s="16">
        <f>'[3]30'!O79</f>
        <v>0</v>
      </c>
      <c r="O77" s="17">
        <f t="shared" si="60"/>
        <v>274.22000000000003</v>
      </c>
      <c r="P77" s="18">
        <f>frq!C77</f>
        <v>1</v>
      </c>
      <c r="Q77" s="15">
        <f t="shared" si="33"/>
        <v>274.22000000000003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274.22000000000003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242.22000000000003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242.22000000000003</v>
      </c>
      <c r="AW77" s="199">
        <v>0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0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32</v>
      </c>
      <c r="BP77" s="139">
        <f t="shared" si="57"/>
        <v>0</v>
      </c>
      <c r="BQ77" s="139">
        <f t="shared" si="58"/>
        <v>-32</v>
      </c>
    </row>
    <row r="78" spans="1:69">
      <c r="A78" s="8" t="s">
        <v>120</v>
      </c>
      <c r="B78" s="15">
        <f>'[3]30'!B80</f>
        <v>320</v>
      </c>
      <c r="C78" s="16">
        <f>'[3]30'!C80</f>
        <v>0</v>
      </c>
      <c r="D78" s="16">
        <f>'[3]30'!D80</f>
        <v>0</v>
      </c>
      <c r="E78" s="16">
        <f>'[3]30'!E80</f>
        <v>0</v>
      </c>
      <c r="F78" s="16">
        <f>'[3]30'!F80</f>
        <v>980</v>
      </c>
      <c r="G78" s="16">
        <f>'[3]30'!G80</f>
        <v>0</v>
      </c>
      <c r="H78" s="17">
        <f t="shared" si="59"/>
        <v>1300</v>
      </c>
      <c r="I78" s="15">
        <f>'[3]30'!J80</f>
        <v>274.22000000000003</v>
      </c>
      <c r="J78" s="16">
        <f>'[3]30'!K80</f>
        <v>0</v>
      </c>
      <c r="K78" s="16">
        <f>'[3]30'!L80</f>
        <v>0</v>
      </c>
      <c r="L78" s="16">
        <f>'[3]30'!M80</f>
        <v>0</v>
      </c>
      <c r="M78" s="16">
        <f>'[3]30'!N80</f>
        <v>0</v>
      </c>
      <c r="N78" s="16">
        <f>'[3]30'!O80</f>
        <v>0</v>
      </c>
      <c r="O78" s="17">
        <f t="shared" si="60"/>
        <v>274.22000000000003</v>
      </c>
      <c r="P78" s="18">
        <f>frq!C78</f>
        <v>1</v>
      </c>
      <c r="Q78" s="15">
        <f t="shared" si="33"/>
        <v>274.22000000000003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274.22000000000003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242.22000000000003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242.22000000000003</v>
      </c>
      <c r="AW78" s="199">
        <v>0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0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32</v>
      </c>
      <c r="BP78" s="139">
        <f t="shared" si="57"/>
        <v>0</v>
      </c>
      <c r="BQ78" s="139">
        <f t="shared" si="58"/>
        <v>-32</v>
      </c>
    </row>
    <row r="79" spans="1:69">
      <c r="A79" s="8" t="s">
        <v>121</v>
      </c>
      <c r="B79" s="15">
        <f>'[3]30'!B81</f>
        <v>320</v>
      </c>
      <c r="C79" s="16">
        <f>'[3]30'!C81</f>
        <v>0</v>
      </c>
      <c r="D79" s="16">
        <f>'[3]30'!D81</f>
        <v>0</v>
      </c>
      <c r="E79" s="16">
        <f>'[3]30'!E81</f>
        <v>0</v>
      </c>
      <c r="F79" s="16">
        <f>'[3]30'!F81</f>
        <v>980</v>
      </c>
      <c r="G79" s="16">
        <f>'[3]30'!G81</f>
        <v>0</v>
      </c>
      <c r="H79" s="17">
        <f t="shared" si="59"/>
        <v>1300</v>
      </c>
      <c r="I79" s="15">
        <f>'[3]30'!J81</f>
        <v>298.22000000000003</v>
      </c>
      <c r="J79" s="16">
        <f>'[3]30'!K81</f>
        <v>0</v>
      </c>
      <c r="K79" s="16">
        <f>'[3]30'!L81</f>
        <v>0</v>
      </c>
      <c r="L79" s="16">
        <f>'[3]30'!M81</f>
        <v>0</v>
      </c>
      <c r="M79" s="16">
        <f>'[3]30'!N81</f>
        <v>0</v>
      </c>
      <c r="N79" s="16">
        <f>'[3]30'!O81</f>
        <v>0</v>
      </c>
      <c r="O79" s="17">
        <f t="shared" si="60"/>
        <v>298.22000000000003</v>
      </c>
      <c r="P79" s="18">
        <f>frq!C79</f>
        <v>1</v>
      </c>
      <c r="Q79" s="15">
        <f t="shared" si="33"/>
        <v>298.22000000000003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298.22000000000003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298.22000000000003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298.22000000000003</v>
      </c>
      <c r="AW79" s="199">
        <v>0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0</v>
      </c>
      <c r="BD79" s="199">
        <v>0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'[3]30'!B82</f>
        <v>320</v>
      </c>
      <c r="C80" s="16">
        <f>'[3]30'!C82</f>
        <v>0</v>
      </c>
      <c r="D80" s="16">
        <f>'[3]30'!D82</f>
        <v>0</v>
      </c>
      <c r="E80" s="16">
        <f>'[3]30'!E82</f>
        <v>0</v>
      </c>
      <c r="F80" s="16">
        <f>'[3]30'!F82</f>
        <v>980</v>
      </c>
      <c r="G80" s="16">
        <f>'[3]30'!G82</f>
        <v>0</v>
      </c>
      <c r="H80" s="17">
        <f t="shared" si="59"/>
        <v>1300</v>
      </c>
      <c r="I80" s="15">
        <f>'[3]30'!J82</f>
        <v>298.22000000000003</v>
      </c>
      <c r="J80" s="16">
        <f>'[3]30'!K82</f>
        <v>0</v>
      </c>
      <c r="K80" s="16">
        <f>'[3]30'!L82</f>
        <v>0</v>
      </c>
      <c r="L80" s="16">
        <f>'[3]30'!M82</f>
        <v>0</v>
      </c>
      <c r="M80" s="16">
        <f>'[3]30'!N82</f>
        <v>0</v>
      </c>
      <c r="N80" s="16">
        <f>'[3]30'!O82</f>
        <v>0</v>
      </c>
      <c r="O80" s="17">
        <f t="shared" si="60"/>
        <v>298.22000000000003</v>
      </c>
      <c r="P80" s="18">
        <f>frq!C80</f>
        <v>1</v>
      </c>
      <c r="Q80" s="15">
        <f t="shared" si="33"/>
        <v>298.22000000000003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298.22000000000003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298.22000000000003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298.22000000000003</v>
      </c>
      <c r="AW80" s="199">
        <v>0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0</v>
      </c>
      <c r="BD80" s="199">
        <v>0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'[3]30'!B83</f>
        <v>320</v>
      </c>
      <c r="C81" s="16">
        <f>'[3]30'!C83</f>
        <v>0</v>
      </c>
      <c r="D81" s="16">
        <f>'[3]30'!D83</f>
        <v>0</v>
      </c>
      <c r="E81" s="16">
        <f>'[3]30'!E83</f>
        <v>0</v>
      </c>
      <c r="F81" s="16">
        <f>'[3]30'!F83</f>
        <v>980</v>
      </c>
      <c r="G81" s="16">
        <f>'[3]30'!G83</f>
        <v>0</v>
      </c>
      <c r="H81" s="17">
        <f t="shared" si="59"/>
        <v>1300</v>
      </c>
      <c r="I81" s="15">
        <f>'[3]30'!J83</f>
        <v>298.22000000000003</v>
      </c>
      <c r="J81" s="16">
        <f>'[3]30'!K83</f>
        <v>0</v>
      </c>
      <c r="K81" s="16">
        <f>'[3]30'!L83</f>
        <v>0</v>
      </c>
      <c r="L81" s="16">
        <f>'[3]30'!M83</f>
        <v>0</v>
      </c>
      <c r="M81" s="16">
        <f>'[3]30'!N83</f>
        <v>0</v>
      </c>
      <c r="N81" s="16">
        <f>'[3]30'!O83</f>
        <v>0</v>
      </c>
      <c r="O81" s="17">
        <f t="shared" si="60"/>
        <v>298.22000000000003</v>
      </c>
      <c r="P81" s="18">
        <f>frq!C81</f>
        <v>1</v>
      </c>
      <c r="Q81" s="15">
        <f t="shared" si="33"/>
        <v>298.22000000000003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298.22000000000003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298.22000000000003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298.22000000000003</v>
      </c>
      <c r="AW81" s="199">
        <v>0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0</v>
      </c>
      <c r="BD81" s="199">
        <v>0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'[3]30'!B84</f>
        <v>320</v>
      </c>
      <c r="C82" s="16">
        <f>'[3]30'!C84</f>
        <v>0</v>
      </c>
      <c r="D82" s="16">
        <f>'[3]30'!D84</f>
        <v>0</v>
      </c>
      <c r="E82" s="16">
        <f>'[3]30'!E84</f>
        <v>0</v>
      </c>
      <c r="F82" s="16">
        <f>'[3]30'!F84</f>
        <v>980</v>
      </c>
      <c r="G82" s="16">
        <f>'[3]30'!G84</f>
        <v>0</v>
      </c>
      <c r="H82" s="17">
        <f t="shared" si="59"/>
        <v>1300</v>
      </c>
      <c r="I82" s="15">
        <f>'[3]30'!J84</f>
        <v>278.61</v>
      </c>
      <c r="J82" s="16">
        <f>'[3]30'!K84</f>
        <v>0</v>
      </c>
      <c r="K82" s="16">
        <f>'[3]30'!L84</f>
        <v>0</v>
      </c>
      <c r="L82" s="16">
        <f>'[3]30'!M84</f>
        <v>0</v>
      </c>
      <c r="M82" s="16">
        <f>'[3]30'!N84</f>
        <v>0</v>
      </c>
      <c r="N82" s="16">
        <f>'[3]30'!O84</f>
        <v>0</v>
      </c>
      <c r="O82" s="17">
        <f t="shared" si="60"/>
        <v>278.61</v>
      </c>
      <c r="P82" s="18">
        <f>frq!C82</f>
        <v>1</v>
      </c>
      <c r="Q82" s="15">
        <f t="shared" si="33"/>
        <v>278.61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278.61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278.61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278.61</v>
      </c>
      <c r="AW82" s="199">
        <v>0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0</v>
      </c>
      <c r="BD82" s="199">
        <v>0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'[3]30'!B85</f>
        <v>320</v>
      </c>
      <c r="C83" s="16">
        <f>'[3]30'!C85</f>
        <v>0</v>
      </c>
      <c r="D83" s="16">
        <f>'[3]30'!D85</f>
        <v>0</v>
      </c>
      <c r="E83" s="16">
        <f>'[3]30'!E85</f>
        <v>0</v>
      </c>
      <c r="F83" s="16">
        <f>'[3]30'!F85</f>
        <v>980</v>
      </c>
      <c r="G83" s="16">
        <f>'[3]30'!G85</f>
        <v>0</v>
      </c>
      <c r="H83" s="17">
        <f t="shared" si="59"/>
        <v>1300</v>
      </c>
      <c r="I83" s="15">
        <f>'[3]30'!J85</f>
        <v>270</v>
      </c>
      <c r="J83" s="16">
        <f>'[3]30'!K85</f>
        <v>0</v>
      </c>
      <c r="K83" s="16">
        <f>'[3]30'!L85</f>
        <v>0</v>
      </c>
      <c r="L83" s="16">
        <f>'[3]30'!M85</f>
        <v>0</v>
      </c>
      <c r="M83" s="16">
        <f>'[3]30'!N85</f>
        <v>0</v>
      </c>
      <c r="N83" s="16">
        <f>'[3]30'!O85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24.28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24.28</v>
      </c>
      <c r="AE83" s="8">
        <f t="shared" si="43"/>
        <v>24.28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24.28</v>
      </c>
      <c r="AL83" s="8">
        <f t="shared" si="35"/>
        <v>221.44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221.44</v>
      </c>
      <c r="AW83" s="199">
        <v>24.28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24.28</v>
      </c>
      <c r="BD83" s="199">
        <v>24.28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24.28</v>
      </c>
      <c r="BL83" s="8">
        <f t="shared" si="53"/>
        <v>0</v>
      </c>
      <c r="BM83" s="8">
        <f t="shared" si="54"/>
        <v>0</v>
      </c>
      <c r="BN83" s="8">
        <f t="shared" si="55"/>
        <v>24.28</v>
      </c>
      <c r="BO83" s="8">
        <f t="shared" si="56"/>
        <v>24.28</v>
      </c>
      <c r="BP83" s="139">
        <f t="shared" si="57"/>
        <v>-24.28</v>
      </c>
      <c r="BQ83" s="139">
        <f t="shared" si="58"/>
        <v>-24.28</v>
      </c>
    </row>
    <row r="84" spans="1:69">
      <c r="A84" s="8" t="s">
        <v>126</v>
      </c>
      <c r="B84" s="15">
        <f>'[3]30'!B86</f>
        <v>320</v>
      </c>
      <c r="C84" s="16">
        <f>'[3]30'!C86</f>
        <v>0</v>
      </c>
      <c r="D84" s="16">
        <f>'[3]30'!D86</f>
        <v>0</v>
      </c>
      <c r="E84" s="16">
        <f>'[3]30'!E86</f>
        <v>0</v>
      </c>
      <c r="F84" s="16">
        <f>'[3]30'!F86</f>
        <v>980</v>
      </c>
      <c r="G84" s="16">
        <f>'[3]30'!G86</f>
        <v>0</v>
      </c>
      <c r="H84" s="17">
        <f t="shared" si="59"/>
        <v>1300</v>
      </c>
      <c r="I84" s="15">
        <f>'[3]30'!J86</f>
        <v>270</v>
      </c>
      <c r="J84" s="16">
        <f>'[3]30'!K86</f>
        <v>0</v>
      </c>
      <c r="K84" s="16">
        <f>'[3]30'!L86</f>
        <v>0</v>
      </c>
      <c r="L84" s="16">
        <f>'[3]30'!M86</f>
        <v>0</v>
      </c>
      <c r="M84" s="16">
        <f>'[3]30'!N86</f>
        <v>0</v>
      </c>
      <c r="N84" s="16">
        <f>'[3]30'!O86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24.28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24.28</v>
      </c>
      <c r="AE84" s="8">
        <f t="shared" si="43"/>
        <v>24.28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24.28</v>
      </c>
      <c r="AL84" s="8">
        <f t="shared" si="35"/>
        <v>221.44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221.44</v>
      </c>
      <c r="AW84" s="199">
        <v>24.28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24.28</v>
      </c>
      <c r="BD84" s="199">
        <v>24.28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24.28</v>
      </c>
      <c r="BL84" s="8">
        <f t="shared" si="53"/>
        <v>0</v>
      </c>
      <c r="BM84" s="8">
        <f t="shared" si="54"/>
        <v>0</v>
      </c>
      <c r="BN84" s="8">
        <f t="shared" si="55"/>
        <v>24.28</v>
      </c>
      <c r="BO84" s="8">
        <f t="shared" si="56"/>
        <v>24.28</v>
      </c>
      <c r="BP84" s="139">
        <f t="shared" si="57"/>
        <v>-24.28</v>
      </c>
      <c r="BQ84" s="139">
        <f t="shared" si="58"/>
        <v>-24.28</v>
      </c>
    </row>
    <row r="85" spans="1:69">
      <c r="A85" s="8" t="s">
        <v>127</v>
      </c>
      <c r="B85" s="15">
        <f>'[3]30'!B87</f>
        <v>320</v>
      </c>
      <c r="C85" s="16">
        <f>'[3]30'!C87</f>
        <v>0</v>
      </c>
      <c r="D85" s="16">
        <f>'[3]30'!D87</f>
        <v>0</v>
      </c>
      <c r="E85" s="16">
        <f>'[3]30'!E87</f>
        <v>0</v>
      </c>
      <c r="F85" s="16">
        <f>'[3]30'!F87</f>
        <v>980</v>
      </c>
      <c r="G85" s="16">
        <f>'[3]30'!G87</f>
        <v>0</v>
      </c>
      <c r="H85" s="17">
        <f t="shared" si="59"/>
        <v>1300</v>
      </c>
      <c r="I85" s="15">
        <f>'[3]30'!J87</f>
        <v>270</v>
      </c>
      <c r="J85" s="16">
        <f>'[3]30'!K87</f>
        <v>0</v>
      </c>
      <c r="K85" s="16">
        <f>'[3]30'!L87</f>
        <v>0</v>
      </c>
      <c r="L85" s="16">
        <f>'[3]30'!M87</f>
        <v>0</v>
      </c>
      <c r="M85" s="16">
        <f>'[3]30'!N87</f>
        <v>0</v>
      </c>
      <c r="N85" s="16">
        <f>'[3]30'!O87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24.28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24.28</v>
      </c>
      <c r="AE85" s="8">
        <f t="shared" si="43"/>
        <v>24.28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24.28</v>
      </c>
      <c r="AL85" s="8">
        <f t="shared" si="35"/>
        <v>221.44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221.44</v>
      </c>
      <c r="AW85" s="199">
        <v>24.28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24.28</v>
      </c>
      <c r="BD85" s="199">
        <v>24.28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24.28</v>
      </c>
      <c r="BL85" s="8">
        <f t="shared" si="53"/>
        <v>0</v>
      </c>
      <c r="BM85" s="8">
        <f t="shared" si="54"/>
        <v>0</v>
      </c>
      <c r="BN85" s="8">
        <f t="shared" si="55"/>
        <v>24.28</v>
      </c>
      <c r="BO85" s="8">
        <f t="shared" si="56"/>
        <v>24.28</v>
      </c>
      <c r="BP85" s="139">
        <f t="shared" si="57"/>
        <v>-24.28</v>
      </c>
      <c r="BQ85" s="139">
        <f t="shared" si="58"/>
        <v>-24.28</v>
      </c>
    </row>
    <row r="86" spans="1:69">
      <c r="A86" s="8" t="s">
        <v>128</v>
      </c>
      <c r="B86" s="15">
        <f>'[3]30'!B88</f>
        <v>320</v>
      </c>
      <c r="C86" s="16">
        <f>'[3]30'!C88</f>
        <v>0</v>
      </c>
      <c r="D86" s="16">
        <f>'[3]30'!D88</f>
        <v>0</v>
      </c>
      <c r="E86" s="16">
        <f>'[3]30'!E88</f>
        <v>0</v>
      </c>
      <c r="F86" s="16">
        <f>'[3]30'!F88</f>
        <v>980</v>
      </c>
      <c r="G86" s="16">
        <f>'[3]30'!G88</f>
        <v>0</v>
      </c>
      <c r="H86" s="17">
        <f t="shared" si="59"/>
        <v>1300</v>
      </c>
      <c r="I86" s="15">
        <f>'[3]30'!J88</f>
        <v>270</v>
      </c>
      <c r="J86" s="16">
        <f>'[3]30'!K88</f>
        <v>0</v>
      </c>
      <c r="K86" s="16">
        <f>'[3]30'!L88</f>
        <v>0</v>
      </c>
      <c r="L86" s="16">
        <f>'[3]30'!M88</f>
        <v>0</v>
      </c>
      <c r="M86" s="16">
        <f>'[3]30'!N88</f>
        <v>0</v>
      </c>
      <c r="N86" s="16">
        <f>'[3]30'!O88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24.28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24.28</v>
      </c>
      <c r="AE86" s="8">
        <f t="shared" si="43"/>
        <v>24.28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24.28</v>
      </c>
      <c r="AL86" s="8">
        <f t="shared" si="35"/>
        <v>221.44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221.44</v>
      </c>
      <c r="AW86" s="199">
        <v>24.28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24.28</v>
      </c>
      <c r="BD86" s="199">
        <v>24.28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24.28</v>
      </c>
      <c r="BL86" s="8">
        <f t="shared" si="53"/>
        <v>0</v>
      </c>
      <c r="BM86" s="8">
        <f t="shared" si="54"/>
        <v>0</v>
      </c>
      <c r="BN86" s="8">
        <f t="shared" si="55"/>
        <v>24.28</v>
      </c>
      <c r="BO86" s="8">
        <f t="shared" si="56"/>
        <v>24.28</v>
      </c>
      <c r="BP86" s="139">
        <f t="shared" si="57"/>
        <v>-24.28</v>
      </c>
      <c r="BQ86" s="139">
        <f t="shared" si="58"/>
        <v>-24.28</v>
      </c>
    </row>
    <row r="87" spans="1:69">
      <c r="A87" s="8" t="s">
        <v>129</v>
      </c>
      <c r="B87" s="15">
        <f>'[3]30'!B89</f>
        <v>320</v>
      </c>
      <c r="C87" s="16">
        <f>'[3]30'!C89</f>
        <v>0</v>
      </c>
      <c r="D87" s="16">
        <f>'[3]30'!D89</f>
        <v>0</v>
      </c>
      <c r="E87" s="16">
        <f>'[3]30'!E89</f>
        <v>0</v>
      </c>
      <c r="F87" s="16">
        <f>'[3]30'!F89</f>
        <v>980</v>
      </c>
      <c r="G87" s="16">
        <f>'[3]30'!G89</f>
        <v>0</v>
      </c>
      <c r="H87" s="17">
        <f t="shared" si="59"/>
        <v>1300</v>
      </c>
      <c r="I87" s="15">
        <f>'[3]30'!J89</f>
        <v>270</v>
      </c>
      <c r="J87" s="16">
        <f>'[3]30'!K89</f>
        <v>0</v>
      </c>
      <c r="K87" s="16">
        <f>'[3]30'!L89</f>
        <v>0</v>
      </c>
      <c r="L87" s="16">
        <f>'[3]30'!M89</f>
        <v>0</v>
      </c>
      <c r="M87" s="16">
        <f>'[3]30'!N89</f>
        <v>0</v>
      </c>
      <c r="N87" s="16">
        <f>'[3]30'!O89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24.28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24.28</v>
      </c>
      <c r="AE87" s="8">
        <f t="shared" si="43"/>
        <v>24.28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24.28</v>
      </c>
      <c r="AL87" s="8">
        <f t="shared" si="35"/>
        <v>221.44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221.44</v>
      </c>
      <c r="AW87" s="199">
        <v>24.28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24.28</v>
      </c>
      <c r="BD87" s="199">
        <v>24.28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24.28</v>
      </c>
      <c r="BL87" s="8">
        <f t="shared" si="53"/>
        <v>0</v>
      </c>
      <c r="BM87" s="8">
        <f t="shared" si="54"/>
        <v>0</v>
      </c>
      <c r="BN87" s="8">
        <f t="shared" si="55"/>
        <v>24.28</v>
      </c>
      <c r="BO87" s="8">
        <f t="shared" si="56"/>
        <v>24.28</v>
      </c>
      <c r="BP87" s="139">
        <f t="shared" si="57"/>
        <v>-24.28</v>
      </c>
      <c r="BQ87" s="139">
        <f t="shared" si="58"/>
        <v>-24.28</v>
      </c>
    </row>
    <row r="88" spans="1:69">
      <c r="A88" s="8" t="s">
        <v>130</v>
      </c>
      <c r="B88" s="15">
        <f>'[3]30'!B90</f>
        <v>320</v>
      </c>
      <c r="C88" s="16">
        <f>'[3]30'!C90</f>
        <v>0</v>
      </c>
      <c r="D88" s="16">
        <f>'[3]30'!D90</f>
        <v>0</v>
      </c>
      <c r="E88" s="16">
        <f>'[3]30'!E90</f>
        <v>0</v>
      </c>
      <c r="F88" s="16">
        <f>'[3]30'!F90</f>
        <v>980</v>
      </c>
      <c r="G88" s="16">
        <f>'[3]30'!G90</f>
        <v>0</v>
      </c>
      <c r="H88" s="17">
        <f t="shared" si="59"/>
        <v>1300</v>
      </c>
      <c r="I88" s="15">
        <f>'[3]30'!J90</f>
        <v>270</v>
      </c>
      <c r="J88" s="16">
        <f>'[3]30'!K90</f>
        <v>0</v>
      </c>
      <c r="K88" s="16">
        <f>'[3]30'!L90</f>
        <v>0</v>
      </c>
      <c r="L88" s="16">
        <f>'[3]30'!M90</f>
        <v>0</v>
      </c>
      <c r="M88" s="16">
        <f>'[3]30'!N90</f>
        <v>0</v>
      </c>
      <c r="N88" s="16">
        <f>'[3]30'!O90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24.28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24.28</v>
      </c>
      <c r="AE88" s="8">
        <f t="shared" si="43"/>
        <v>24.28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24.28</v>
      </c>
      <c r="AL88" s="8">
        <f t="shared" si="35"/>
        <v>221.44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221.44</v>
      </c>
      <c r="AW88" s="199">
        <v>24.28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24.28</v>
      </c>
      <c r="BD88" s="199">
        <v>24.28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24.28</v>
      </c>
      <c r="BL88" s="8">
        <f t="shared" si="53"/>
        <v>0</v>
      </c>
      <c r="BM88" s="8">
        <f t="shared" si="54"/>
        <v>0</v>
      </c>
      <c r="BN88" s="8">
        <f t="shared" si="55"/>
        <v>24.28</v>
      </c>
      <c r="BO88" s="8">
        <f t="shared" si="56"/>
        <v>24.28</v>
      </c>
      <c r="BP88" s="139">
        <f t="shared" si="57"/>
        <v>-24.28</v>
      </c>
      <c r="BQ88" s="139">
        <f t="shared" si="58"/>
        <v>-24.28</v>
      </c>
    </row>
    <row r="89" spans="1:69">
      <c r="A89" s="8" t="s">
        <v>131</v>
      </c>
      <c r="B89" s="15">
        <f>'[3]30'!B91</f>
        <v>320</v>
      </c>
      <c r="C89" s="16">
        <f>'[3]30'!C91</f>
        <v>0</v>
      </c>
      <c r="D89" s="16">
        <f>'[3]30'!D91</f>
        <v>0</v>
      </c>
      <c r="E89" s="16">
        <f>'[3]30'!E91</f>
        <v>0</v>
      </c>
      <c r="F89" s="16">
        <f>'[3]30'!F91</f>
        <v>980</v>
      </c>
      <c r="G89" s="16">
        <f>'[3]30'!G91</f>
        <v>0</v>
      </c>
      <c r="H89" s="17">
        <f t="shared" si="59"/>
        <v>1300</v>
      </c>
      <c r="I89" s="15">
        <f>'[3]30'!J91</f>
        <v>270</v>
      </c>
      <c r="J89" s="16">
        <f>'[3]30'!K91</f>
        <v>0</v>
      </c>
      <c r="K89" s="16">
        <f>'[3]30'!L91</f>
        <v>0</v>
      </c>
      <c r="L89" s="16">
        <f>'[3]30'!M91</f>
        <v>0</v>
      </c>
      <c r="M89" s="16">
        <f>'[3]30'!N91</f>
        <v>0</v>
      </c>
      <c r="N89" s="16">
        <f>'[3]30'!O91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24.28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24.28</v>
      </c>
      <c r="AE89" s="8">
        <f t="shared" si="43"/>
        <v>24.28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24.28</v>
      </c>
      <c r="AL89" s="8">
        <f t="shared" si="35"/>
        <v>221.44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221.44</v>
      </c>
      <c r="AW89" s="199">
        <v>24.28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24.28</v>
      </c>
      <c r="BD89" s="199">
        <v>24.28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24.28</v>
      </c>
      <c r="BL89" s="8">
        <f t="shared" si="53"/>
        <v>0</v>
      </c>
      <c r="BM89" s="8">
        <f t="shared" si="54"/>
        <v>0</v>
      </c>
      <c r="BN89" s="8">
        <f t="shared" si="55"/>
        <v>24.28</v>
      </c>
      <c r="BO89" s="8">
        <f t="shared" si="56"/>
        <v>24.28</v>
      </c>
      <c r="BP89" s="139">
        <f t="shared" si="57"/>
        <v>-24.28</v>
      </c>
      <c r="BQ89" s="139">
        <f t="shared" si="58"/>
        <v>-24.28</v>
      </c>
    </row>
    <row r="90" spans="1:69">
      <c r="A90" s="8" t="s">
        <v>132</v>
      </c>
      <c r="B90" s="15">
        <f>'[3]30'!B92</f>
        <v>320</v>
      </c>
      <c r="C90" s="16">
        <f>'[3]30'!C92</f>
        <v>0</v>
      </c>
      <c r="D90" s="16">
        <f>'[3]30'!D92</f>
        <v>0</v>
      </c>
      <c r="E90" s="16">
        <f>'[3]30'!E92</f>
        <v>0</v>
      </c>
      <c r="F90" s="16">
        <f>'[3]30'!F92</f>
        <v>980</v>
      </c>
      <c r="G90" s="16">
        <f>'[3]30'!G92</f>
        <v>0</v>
      </c>
      <c r="H90" s="17">
        <f t="shared" si="59"/>
        <v>1300</v>
      </c>
      <c r="I90" s="15">
        <f>'[3]30'!J92</f>
        <v>270</v>
      </c>
      <c r="J90" s="16">
        <f>'[3]30'!K92</f>
        <v>0</v>
      </c>
      <c r="K90" s="16">
        <f>'[3]30'!L92</f>
        <v>0</v>
      </c>
      <c r="L90" s="16">
        <f>'[3]30'!M92</f>
        <v>0</v>
      </c>
      <c r="M90" s="16">
        <f>'[3]30'!N92</f>
        <v>0</v>
      </c>
      <c r="N90" s="16">
        <f>'[3]30'!O92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24.28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24.28</v>
      </c>
      <c r="AE90" s="8">
        <f t="shared" si="43"/>
        <v>24.28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24.28</v>
      </c>
      <c r="AL90" s="8">
        <f t="shared" si="35"/>
        <v>221.44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221.44</v>
      </c>
      <c r="AW90" s="199">
        <v>24.28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24.28</v>
      </c>
      <c r="BD90" s="199">
        <v>24.28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24.28</v>
      </c>
      <c r="BL90" s="8">
        <f t="shared" si="53"/>
        <v>0</v>
      </c>
      <c r="BM90" s="8">
        <f t="shared" si="54"/>
        <v>0</v>
      </c>
      <c r="BN90" s="8">
        <f t="shared" si="55"/>
        <v>24.28</v>
      </c>
      <c r="BO90" s="8">
        <f t="shared" si="56"/>
        <v>24.28</v>
      </c>
      <c r="BP90" s="139">
        <f t="shared" si="57"/>
        <v>-24.28</v>
      </c>
      <c r="BQ90" s="139">
        <f t="shared" si="58"/>
        <v>-24.28</v>
      </c>
    </row>
    <row r="91" spans="1:69">
      <c r="A91" s="8" t="s">
        <v>133</v>
      </c>
      <c r="B91" s="15">
        <f>'[3]30'!B93</f>
        <v>320</v>
      </c>
      <c r="C91" s="16">
        <f>'[3]30'!C93</f>
        <v>0</v>
      </c>
      <c r="D91" s="16">
        <f>'[3]30'!D93</f>
        <v>0</v>
      </c>
      <c r="E91" s="16">
        <f>'[3]30'!E93</f>
        <v>0</v>
      </c>
      <c r="F91" s="16">
        <f>'[3]30'!F93</f>
        <v>980</v>
      </c>
      <c r="G91" s="16">
        <f>'[3]30'!G93</f>
        <v>0</v>
      </c>
      <c r="H91" s="17">
        <f t="shared" si="59"/>
        <v>1300</v>
      </c>
      <c r="I91" s="15">
        <f>'[3]30'!J93</f>
        <v>270</v>
      </c>
      <c r="J91" s="16">
        <f>'[3]30'!K93</f>
        <v>0</v>
      </c>
      <c r="K91" s="16">
        <f>'[3]30'!L93</f>
        <v>0</v>
      </c>
      <c r="L91" s="16">
        <f>'[3]30'!M93</f>
        <v>0</v>
      </c>
      <c r="M91" s="16">
        <f>'[3]30'!N93</f>
        <v>0</v>
      </c>
      <c r="N91" s="16">
        <f>'[3]30'!O93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24.28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24.28</v>
      </c>
      <c r="AE91" s="8">
        <f t="shared" si="43"/>
        <v>24.28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24.28</v>
      </c>
      <c r="AL91" s="8">
        <f t="shared" si="35"/>
        <v>221.44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221.44</v>
      </c>
      <c r="AW91" s="199">
        <v>24.28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24.28</v>
      </c>
      <c r="BD91" s="199">
        <v>24.28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24.28</v>
      </c>
      <c r="BL91" s="8">
        <f t="shared" si="53"/>
        <v>0</v>
      </c>
      <c r="BM91" s="8">
        <f t="shared" si="54"/>
        <v>0</v>
      </c>
      <c r="BN91" s="8">
        <f t="shared" si="55"/>
        <v>24.28</v>
      </c>
      <c r="BO91" s="8">
        <f t="shared" si="56"/>
        <v>24.28</v>
      </c>
      <c r="BP91" s="139">
        <f t="shared" si="57"/>
        <v>-24.28</v>
      </c>
      <c r="BQ91" s="139">
        <f t="shared" si="58"/>
        <v>-24.28</v>
      </c>
    </row>
    <row r="92" spans="1:69">
      <c r="A92" s="8" t="s">
        <v>134</v>
      </c>
      <c r="B92" s="15">
        <f>'[3]30'!B94</f>
        <v>320</v>
      </c>
      <c r="C92" s="16">
        <f>'[3]30'!C94</f>
        <v>0</v>
      </c>
      <c r="D92" s="16">
        <f>'[3]30'!D94</f>
        <v>0</v>
      </c>
      <c r="E92" s="16">
        <f>'[3]30'!E94</f>
        <v>0</v>
      </c>
      <c r="F92" s="16">
        <f>'[3]30'!F94</f>
        <v>980</v>
      </c>
      <c r="G92" s="16">
        <f>'[3]30'!G94</f>
        <v>0</v>
      </c>
      <c r="H92" s="17">
        <f t="shared" si="59"/>
        <v>1300</v>
      </c>
      <c r="I92" s="15">
        <f>'[3]30'!J94</f>
        <v>270</v>
      </c>
      <c r="J92" s="16">
        <f>'[3]30'!K94</f>
        <v>0</v>
      </c>
      <c r="K92" s="16">
        <f>'[3]30'!L94</f>
        <v>0</v>
      </c>
      <c r="L92" s="16">
        <f>'[3]30'!M94</f>
        <v>0</v>
      </c>
      <c r="M92" s="16">
        <f>'[3]30'!N94</f>
        <v>0</v>
      </c>
      <c r="N92" s="16">
        <f>'[3]30'!O94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24.28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24.28</v>
      </c>
      <c r="AE92" s="8">
        <f t="shared" si="43"/>
        <v>24.28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24.28</v>
      </c>
      <c r="AL92" s="8">
        <f t="shared" si="35"/>
        <v>221.44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221.44</v>
      </c>
      <c r="AW92" s="199">
        <v>24.28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24.28</v>
      </c>
      <c r="BD92" s="199">
        <v>24.28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24.28</v>
      </c>
      <c r="BL92" s="8">
        <f t="shared" si="53"/>
        <v>0</v>
      </c>
      <c r="BM92" s="8">
        <f t="shared" si="54"/>
        <v>0</v>
      </c>
      <c r="BN92" s="8">
        <f t="shared" si="55"/>
        <v>24.28</v>
      </c>
      <c r="BO92" s="8">
        <f t="shared" si="56"/>
        <v>24.28</v>
      </c>
      <c r="BP92" s="139">
        <f t="shared" si="57"/>
        <v>-24.28</v>
      </c>
      <c r="BQ92" s="139">
        <f t="shared" si="58"/>
        <v>-24.28</v>
      </c>
    </row>
    <row r="93" spans="1:69">
      <c r="A93" s="8" t="s">
        <v>135</v>
      </c>
      <c r="B93" s="15">
        <f>'[3]30'!B95</f>
        <v>320</v>
      </c>
      <c r="C93" s="16">
        <f>'[3]30'!C95</f>
        <v>0</v>
      </c>
      <c r="D93" s="16">
        <f>'[3]30'!D95</f>
        <v>0</v>
      </c>
      <c r="E93" s="16">
        <f>'[3]30'!E95</f>
        <v>0</v>
      </c>
      <c r="F93" s="16">
        <f>'[3]30'!F95</f>
        <v>980</v>
      </c>
      <c r="G93" s="16">
        <f>'[3]30'!G95</f>
        <v>0</v>
      </c>
      <c r="H93" s="17">
        <f t="shared" si="59"/>
        <v>1300</v>
      </c>
      <c r="I93" s="15">
        <f>'[3]30'!J95</f>
        <v>270</v>
      </c>
      <c r="J93" s="16">
        <f>'[3]30'!K95</f>
        <v>0</v>
      </c>
      <c r="K93" s="16">
        <f>'[3]30'!L95</f>
        <v>0</v>
      </c>
      <c r="L93" s="16">
        <f>'[3]30'!M95</f>
        <v>0</v>
      </c>
      <c r="M93" s="16">
        <f>'[3]30'!N95</f>
        <v>0</v>
      </c>
      <c r="N93" s="16">
        <f>'[3]30'!O95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24.28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24.28</v>
      </c>
      <c r="AE93" s="8">
        <f t="shared" si="43"/>
        <v>24.28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24.28</v>
      </c>
      <c r="AL93" s="8">
        <f t="shared" si="35"/>
        <v>221.44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221.44</v>
      </c>
      <c r="AW93" s="199">
        <v>24.28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24.28</v>
      </c>
      <c r="BD93" s="199">
        <v>24.28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24.28</v>
      </c>
      <c r="BL93" s="8">
        <f t="shared" si="53"/>
        <v>0</v>
      </c>
      <c r="BM93" s="8">
        <f t="shared" si="54"/>
        <v>0</v>
      </c>
      <c r="BN93" s="8">
        <f t="shared" si="55"/>
        <v>24.28</v>
      </c>
      <c r="BO93" s="8">
        <f t="shared" si="56"/>
        <v>24.28</v>
      </c>
      <c r="BP93" s="139">
        <f t="shared" si="57"/>
        <v>-24.28</v>
      </c>
      <c r="BQ93" s="139">
        <f t="shared" si="58"/>
        <v>-24.28</v>
      </c>
    </row>
    <row r="94" spans="1:69">
      <c r="A94" s="8" t="s">
        <v>136</v>
      </c>
      <c r="B94" s="15">
        <f>'[3]30'!B96</f>
        <v>320</v>
      </c>
      <c r="C94" s="16">
        <f>'[3]30'!C96</f>
        <v>0</v>
      </c>
      <c r="D94" s="16">
        <f>'[3]30'!D96</f>
        <v>0</v>
      </c>
      <c r="E94" s="16">
        <f>'[3]30'!E96</f>
        <v>0</v>
      </c>
      <c r="F94" s="16">
        <f>'[3]30'!F96</f>
        <v>980</v>
      </c>
      <c r="G94" s="16">
        <f>'[3]30'!G96</f>
        <v>0</v>
      </c>
      <c r="H94" s="17">
        <f t="shared" si="59"/>
        <v>1300</v>
      </c>
      <c r="I94" s="15">
        <f>'[3]30'!J96</f>
        <v>270</v>
      </c>
      <c r="J94" s="16">
        <f>'[3]30'!K96</f>
        <v>0</v>
      </c>
      <c r="K94" s="16">
        <f>'[3]30'!L96</f>
        <v>0</v>
      </c>
      <c r="L94" s="16">
        <f>'[3]30'!M96</f>
        <v>0</v>
      </c>
      <c r="M94" s="16">
        <f>'[3]30'!N96</f>
        <v>0</v>
      </c>
      <c r="N94" s="16">
        <f>'[3]30'!O96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24.28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24.28</v>
      </c>
      <c r="AE94" s="8">
        <f t="shared" si="43"/>
        <v>24.28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24.28</v>
      </c>
      <c r="AL94" s="8">
        <f t="shared" si="35"/>
        <v>221.44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221.44</v>
      </c>
      <c r="AW94" s="199">
        <v>24.28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24.28</v>
      </c>
      <c r="BD94" s="199">
        <v>24.28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24.28</v>
      </c>
      <c r="BL94" s="8">
        <f t="shared" si="53"/>
        <v>0</v>
      </c>
      <c r="BM94" s="8">
        <f t="shared" si="54"/>
        <v>0</v>
      </c>
      <c r="BN94" s="8">
        <f t="shared" si="55"/>
        <v>24.28</v>
      </c>
      <c r="BO94" s="8">
        <f t="shared" si="56"/>
        <v>24.28</v>
      </c>
      <c r="BP94" s="139">
        <f t="shared" si="57"/>
        <v>-24.28</v>
      </c>
      <c r="BQ94" s="139">
        <f t="shared" si="58"/>
        <v>-24.28</v>
      </c>
    </row>
    <row r="95" spans="1:69">
      <c r="A95" s="8" t="s">
        <v>137</v>
      </c>
      <c r="B95" s="15">
        <f>'[3]30'!B97</f>
        <v>320</v>
      </c>
      <c r="C95" s="16">
        <f>'[3]30'!C97</f>
        <v>0</v>
      </c>
      <c r="D95" s="16">
        <f>'[3]30'!D97</f>
        <v>0</v>
      </c>
      <c r="E95" s="16">
        <f>'[3]30'!E97</f>
        <v>0</v>
      </c>
      <c r="F95" s="16">
        <f>'[3]30'!F97</f>
        <v>980</v>
      </c>
      <c r="G95" s="16">
        <f>'[3]30'!G97</f>
        <v>0</v>
      </c>
      <c r="H95" s="17">
        <f t="shared" si="59"/>
        <v>1300</v>
      </c>
      <c r="I95" s="15">
        <f>'[3]30'!J97</f>
        <v>270</v>
      </c>
      <c r="J95" s="16">
        <f>'[3]30'!K97</f>
        <v>0</v>
      </c>
      <c r="K95" s="16">
        <f>'[3]30'!L97</f>
        <v>0</v>
      </c>
      <c r="L95" s="16">
        <f>'[3]30'!M97</f>
        <v>0</v>
      </c>
      <c r="M95" s="16">
        <f>'[3]30'!N97</f>
        <v>0</v>
      </c>
      <c r="N95" s="16">
        <f>'[3]30'!O97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24.28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24.28</v>
      </c>
      <c r="AE95" s="8">
        <f t="shared" si="43"/>
        <v>24.28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24.28</v>
      </c>
      <c r="AL95" s="8">
        <f t="shared" si="35"/>
        <v>221.44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221.44</v>
      </c>
      <c r="AW95" s="199">
        <v>24.28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24.28</v>
      </c>
      <c r="BD95" s="199">
        <v>24.28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24.28</v>
      </c>
      <c r="BL95" s="8">
        <f t="shared" si="53"/>
        <v>0</v>
      </c>
      <c r="BM95" s="8">
        <f t="shared" si="54"/>
        <v>0</v>
      </c>
      <c r="BN95" s="8">
        <f t="shared" si="55"/>
        <v>24.28</v>
      </c>
      <c r="BO95" s="8">
        <f t="shared" si="56"/>
        <v>24.28</v>
      </c>
      <c r="BP95" s="139">
        <f t="shared" si="57"/>
        <v>-24.28</v>
      </c>
      <c r="BQ95" s="139">
        <f t="shared" si="58"/>
        <v>-24.28</v>
      </c>
    </row>
    <row r="96" spans="1:69">
      <c r="A96" s="8" t="s">
        <v>138</v>
      </c>
      <c r="B96" s="15">
        <f>'[3]30'!B98</f>
        <v>320</v>
      </c>
      <c r="C96" s="16">
        <f>'[3]30'!C98</f>
        <v>0</v>
      </c>
      <c r="D96" s="16">
        <f>'[3]30'!D98</f>
        <v>0</v>
      </c>
      <c r="E96" s="16">
        <f>'[3]30'!E98</f>
        <v>0</v>
      </c>
      <c r="F96" s="16">
        <f>'[3]30'!F98</f>
        <v>980</v>
      </c>
      <c r="G96" s="16">
        <f>'[3]30'!G98</f>
        <v>0</v>
      </c>
      <c r="H96" s="17">
        <f t="shared" si="59"/>
        <v>1300</v>
      </c>
      <c r="I96" s="15">
        <f>'[3]30'!J98</f>
        <v>270</v>
      </c>
      <c r="J96" s="16">
        <f>'[3]30'!K98</f>
        <v>0</v>
      </c>
      <c r="K96" s="16">
        <f>'[3]30'!L98</f>
        <v>0</v>
      </c>
      <c r="L96" s="16">
        <f>'[3]30'!M98</f>
        <v>0</v>
      </c>
      <c r="M96" s="16">
        <f>'[3]30'!N98</f>
        <v>0</v>
      </c>
      <c r="N96" s="16">
        <f>'[3]30'!O98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24.28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24.28</v>
      </c>
      <c r="AE96" s="8">
        <f t="shared" si="43"/>
        <v>24.28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24.28</v>
      </c>
      <c r="AL96" s="8">
        <f t="shared" si="35"/>
        <v>221.44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221.44</v>
      </c>
      <c r="AW96" s="199">
        <v>24.28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24.28</v>
      </c>
      <c r="BD96" s="199">
        <v>24.28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24.28</v>
      </c>
      <c r="BL96" s="8">
        <f t="shared" si="53"/>
        <v>0</v>
      </c>
      <c r="BM96" s="8">
        <f t="shared" si="54"/>
        <v>0</v>
      </c>
      <c r="BN96" s="8">
        <f t="shared" si="55"/>
        <v>24.28</v>
      </c>
      <c r="BO96" s="8">
        <f t="shared" si="56"/>
        <v>24.28</v>
      </c>
      <c r="BP96" s="139">
        <f t="shared" si="57"/>
        <v>-24.28</v>
      </c>
      <c r="BQ96" s="139">
        <f t="shared" si="58"/>
        <v>-24.28</v>
      </c>
    </row>
    <row r="97" spans="1:69">
      <c r="A97" s="8" t="s">
        <v>139</v>
      </c>
      <c r="B97" s="15">
        <f>'[3]30'!B99</f>
        <v>320</v>
      </c>
      <c r="C97" s="16">
        <f>'[3]30'!C99</f>
        <v>0</v>
      </c>
      <c r="D97" s="16">
        <f>'[3]30'!D99</f>
        <v>0</v>
      </c>
      <c r="E97" s="16">
        <f>'[3]30'!E99</f>
        <v>0</v>
      </c>
      <c r="F97" s="16">
        <f>'[3]30'!F99</f>
        <v>980</v>
      </c>
      <c r="G97" s="16">
        <f>'[3]30'!G99</f>
        <v>0</v>
      </c>
      <c r="H97" s="17">
        <f t="shared" si="59"/>
        <v>1300</v>
      </c>
      <c r="I97" s="15">
        <f>'[3]30'!J99</f>
        <v>270</v>
      </c>
      <c r="J97" s="16">
        <f>'[3]30'!K99</f>
        <v>0</v>
      </c>
      <c r="K97" s="16">
        <f>'[3]30'!L99</f>
        <v>0</v>
      </c>
      <c r="L97" s="16">
        <f>'[3]30'!M99</f>
        <v>0</v>
      </c>
      <c r="M97" s="16">
        <f>'[3]30'!N99</f>
        <v>0</v>
      </c>
      <c r="N97" s="16">
        <f>'[3]30'!O99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24.28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24.28</v>
      </c>
      <c r="AE97" s="8">
        <f t="shared" si="43"/>
        <v>24.28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24.28</v>
      </c>
      <c r="AL97" s="8">
        <f t="shared" si="35"/>
        <v>221.44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221.44</v>
      </c>
      <c r="AW97" s="199">
        <v>24.28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24.28</v>
      </c>
      <c r="BD97" s="199">
        <v>24.28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24.28</v>
      </c>
      <c r="BL97" s="8">
        <f t="shared" si="53"/>
        <v>0</v>
      </c>
      <c r="BM97" s="8">
        <f t="shared" si="54"/>
        <v>0</v>
      </c>
      <c r="BN97" s="8">
        <f t="shared" si="55"/>
        <v>24.28</v>
      </c>
      <c r="BO97" s="8">
        <f t="shared" si="56"/>
        <v>24.28</v>
      </c>
      <c r="BP97" s="139">
        <f t="shared" si="57"/>
        <v>-24.28</v>
      </c>
      <c r="BQ97" s="139">
        <f t="shared" si="58"/>
        <v>-24.28</v>
      </c>
    </row>
    <row r="98" spans="1:69">
      <c r="A98" s="8" t="s">
        <v>140</v>
      </c>
      <c r="B98" s="15">
        <f>'[3]30'!B100</f>
        <v>320</v>
      </c>
      <c r="C98" s="16">
        <f>'[3]30'!C100</f>
        <v>0</v>
      </c>
      <c r="D98" s="16">
        <f>'[3]30'!D100</f>
        <v>0</v>
      </c>
      <c r="E98" s="16">
        <f>'[3]30'!E100</f>
        <v>0</v>
      </c>
      <c r="F98" s="16">
        <f>'[3]30'!F100</f>
        <v>980</v>
      </c>
      <c r="G98" s="16">
        <f>'[3]30'!G100</f>
        <v>0</v>
      </c>
      <c r="H98" s="17">
        <f t="shared" si="59"/>
        <v>1300</v>
      </c>
      <c r="I98" s="15">
        <f>'[3]30'!J100</f>
        <v>270</v>
      </c>
      <c r="J98" s="16">
        <f>'[3]30'!K100</f>
        <v>0</v>
      </c>
      <c r="K98" s="16">
        <f>'[3]30'!L100</f>
        <v>0</v>
      </c>
      <c r="L98" s="16">
        <f>'[3]30'!M100</f>
        <v>0</v>
      </c>
      <c r="M98" s="16">
        <f>'[3]30'!N100</f>
        <v>0</v>
      </c>
      <c r="N98" s="16">
        <f>'[3]30'!O100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24.28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24.28</v>
      </c>
      <c r="AE98" s="8">
        <f t="shared" si="43"/>
        <v>24.28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24.28</v>
      </c>
      <c r="AL98" s="8">
        <f t="shared" si="35"/>
        <v>221.44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221.44</v>
      </c>
      <c r="AW98" s="199">
        <v>24.28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24.28</v>
      </c>
      <c r="BD98" s="199">
        <v>24.28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24.28</v>
      </c>
      <c r="BL98" s="8">
        <f t="shared" si="53"/>
        <v>0</v>
      </c>
      <c r="BM98" s="8">
        <f t="shared" si="54"/>
        <v>0</v>
      </c>
      <c r="BN98" s="8">
        <f t="shared" si="55"/>
        <v>24.28</v>
      </c>
      <c r="BO98" s="8">
        <f t="shared" si="56"/>
        <v>24.28</v>
      </c>
      <c r="BP98" s="139">
        <f t="shared" si="57"/>
        <v>-24.28</v>
      </c>
      <c r="BQ98" s="139">
        <f t="shared" si="58"/>
        <v>-24.28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23.4</v>
      </c>
      <c r="G99" s="15">
        <f t="shared" si="62"/>
        <v>0</v>
      </c>
      <c r="H99" s="15">
        <f t="shared" si="62"/>
        <v>31.08</v>
      </c>
      <c r="I99" s="15">
        <f t="shared" si="62"/>
        <v>6.5102575000000016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6.5102575000000016</v>
      </c>
      <c r="P99" s="15">
        <f t="shared" si="62"/>
        <v>2.4E-2</v>
      </c>
      <c r="Q99" s="15">
        <f t="shared" si="62"/>
        <v>6.5102575000000016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6.5102575000000016</v>
      </c>
      <c r="X99" s="15">
        <f t="shared" si="62"/>
        <v>0.51650750000000001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0.51650750000000001</v>
      </c>
      <c r="AE99" s="15">
        <f t="shared" si="62"/>
        <v>0.59488250000000076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0.59488250000000076</v>
      </c>
      <c r="AL99" s="15">
        <f t="shared" si="62"/>
        <v>5.3988674999999979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5.3988674999999979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0.51650750000000001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0.51650750000000001</v>
      </c>
      <c r="BD99" s="15">
        <f t="shared" si="62"/>
        <v>0.59488250000000076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0.59488250000000076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0.51650750000000001</v>
      </c>
      <c r="BO99" s="15">
        <f t="shared" si="63"/>
        <v>0.59488250000000076</v>
      </c>
      <c r="BP99" s="15">
        <f t="shared" si="63"/>
        <v>-0.51650750000000001</v>
      </c>
      <c r="BQ99" s="15">
        <f t="shared" si="63"/>
        <v>-0.59488250000000076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45229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45229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45229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2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491</v>
      </c>
      <c r="M9" s="149"/>
      <c r="N9" t="s">
        <v>494</v>
      </c>
    </row>
    <row r="10" spans="1:15">
      <c r="J10" s="24"/>
      <c r="L10" s="149" t="s">
        <v>492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15.69</v>
      </c>
      <c r="J3">
        <f>BYPL_EOD!AA3+BYPL_EOD!AB3</f>
        <v>8.59</v>
      </c>
      <c r="K3">
        <f>MES_EOD!AA3+MES_EOD!AB3</f>
        <v>0</v>
      </c>
      <c r="L3">
        <f>NDMC_EOD!AA3+NDMC_EOD!AB3</f>
        <v>2.08</v>
      </c>
      <c r="M3">
        <f>TPDDL_EOD!AA3+TPDDL_EOD!AB3</f>
        <v>11.21</v>
      </c>
      <c r="N3">
        <f t="shared" ref="N3:N66" si="0">SUM(I3:M3)</f>
        <v>37.57</v>
      </c>
      <c r="O3" s="112">
        <f t="shared" ref="O3:O66" si="1">G3-N3</f>
        <v>3.0000000000001137E-2</v>
      </c>
      <c r="P3">
        <v>15.702528613255257</v>
      </c>
      <c r="Q3">
        <v>8.5968591961671539</v>
      </c>
      <c r="R3">
        <v>0</v>
      </c>
      <c r="S3">
        <v>2.0816608996539792</v>
      </c>
      <c r="T3">
        <v>11.218951290923611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15.69</v>
      </c>
      <c r="J4">
        <f>BYPL_EOD!AA4+BYPL_EOD!AB4</f>
        <v>8.59</v>
      </c>
      <c r="K4">
        <f>MES_EOD!AA4+MES_EOD!AB4</f>
        <v>0</v>
      </c>
      <c r="L4">
        <f>NDMC_EOD!AA4+NDMC_EOD!AB4</f>
        <v>2.08</v>
      </c>
      <c r="M4">
        <f>TPDDL_EOD!AA4+TPDDL_EOD!AB4</f>
        <v>11.21</v>
      </c>
      <c r="N4">
        <f t="shared" si="0"/>
        <v>37.57</v>
      </c>
      <c r="O4" s="112">
        <f t="shared" si="1"/>
        <v>3.0000000000001137E-2</v>
      </c>
      <c r="P4">
        <v>15.702528613255257</v>
      </c>
      <c r="Q4">
        <v>8.5968591961671539</v>
      </c>
      <c r="R4">
        <v>0</v>
      </c>
      <c r="S4">
        <v>2.0816608996539792</v>
      </c>
      <c r="T4">
        <v>11.218951290923611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15.69</v>
      </c>
      <c r="J5">
        <f>BYPL_EOD!AA5+BYPL_EOD!AB5</f>
        <v>8.59</v>
      </c>
      <c r="K5">
        <f>MES_EOD!AA5+MES_EOD!AB5</f>
        <v>0</v>
      </c>
      <c r="L5">
        <f>NDMC_EOD!AA5+NDMC_EOD!AB5</f>
        <v>2.08</v>
      </c>
      <c r="M5">
        <f>TPDDL_EOD!AA5+TPDDL_EOD!AB5</f>
        <v>11.21</v>
      </c>
      <c r="N5">
        <f t="shared" si="0"/>
        <v>37.57</v>
      </c>
      <c r="O5" s="112">
        <f t="shared" si="1"/>
        <v>3.0000000000001137E-2</v>
      </c>
      <c r="P5">
        <v>15.702528613255257</v>
      </c>
      <c r="Q5">
        <v>8.5968591961671539</v>
      </c>
      <c r="R5">
        <v>0</v>
      </c>
      <c r="S5">
        <v>2.0816608996539792</v>
      </c>
      <c r="T5">
        <v>11.218951290923611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15.69</v>
      </c>
      <c r="J6">
        <f>BYPL_EOD!AA6+BYPL_EOD!AB6</f>
        <v>8.59</v>
      </c>
      <c r="K6">
        <f>MES_EOD!AA6+MES_EOD!AB6</f>
        <v>0</v>
      </c>
      <c r="L6">
        <f>NDMC_EOD!AA6+NDMC_EOD!AB6</f>
        <v>2.08</v>
      </c>
      <c r="M6">
        <f>TPDDL_EOD!AA6+TPDDL_EOD!AB6</f>
        <v>11.21</v>
      </c>
      <c r="N6">
        <f t="shared" si="0"/>
        <v>37.57</v>
      </c>
      <c r="O6" s="112">
        <f t="shared" si="1"/>
        <v>3.0000000000001137E-2</v>
      </c>
      <c r="P6">
        <v>15.702528613255257</v>
      </c>
      <c r="Q6">
        <v>8.5968591961671539</v>
      </c>
      <c r="R6">
        <v>0</v>
      </c>
      <c r="S6">
        <v>2.0816608996539792</v>
      </c>
      <c r="T6">
        <v>11.218951290923611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15.69</v>
      </c>
      <c r="J7">
        <f>BYPL_EOD!AA7+BYPL_EOD!AB7</f>
        <v>8.59</v>
      </c>
      <c r="K7">
        <f>MES_EOD!AA7+MES_EOD!AB7</f>
        <v>0</v>
      </c>
      <c r="L7">
        <f>NDMC_EOD!AA7+NDMC_EOD!AB7</f>
        <v>2.08</v>
      </c>
      <c r="M7">
        <f>TPDDL_EOD!AA7+TPDDL_EOD!AB7</f>
        <v>11.21</v>
      </c>
      <c r="N7">
        <f t="shared" si="0"/>
        <v>37.57</v>
      </c>
      <c r="O7" s="112">
        <f t="shared" si="1"/>
        <v>3.0000000000001137E-2</v>
      </c>
      <c r="P7">
        <v>15.702528613255257</v>
      </c>
      <c r="Q7">
        <v>8.5968591961671539</v>
      </c>
      <c r="R7">
        <v>0</v>
      </c>
      <c r="S7">
        <v>2.0816608996539792</v>
      </c>
      <c r="T7">
        <v>11.218951290923611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15.69</v>
      </c>
      <c r="J8">
        <f>BYPL_EOD!AA8+BYPL_EOD!AB8</f>
        <v>8.59</v>
      </c>
      <c r="K8">
        <f>MES_EOD!AA8+MES_EOD!AB8</f>
        <v>0</v>
      </c>
      <c r="L8">
        <f>NDMC_EOD!AA8+NDMC_EOD!AB8</f>
        <v>2.08</v>
      </c>
      <c r="M8">
        <f>TPDDL_EOD!AA8+TPDDL_EOD!AB8</f>
        <v>11.21</v>
      </c>
      <c r="N8">
        <f t="shared" si="0"/>
        <v>37.57</v>
      </c>
      <c r="O8" s="112">
        <f t="shared" si="1"/>
        <v>3.0000000000001137E-2</v>
      </c>
      <c r="P8">
        <v>15.702528613255257</v>
      </c>
      <c r="Q8">
        <v>8.5968591961671539</v>
      </c>
      <c r="R8">
        <v>0</v>
      </c>
      <c r="S8">
        <v>2.0816608996539792</v>
      </c>
      <c r="T8">
        <v>11.218951290923611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15.69</v>
      </c>
      <c r="J9">
        <f>BYPL_EOD!AA9+BYPL_EOD!AB9</f>
        <v>8.59</v>
      </c>
      <c r="K9">
        <f>MES_EOD!AA9+MES_EOD!AB9</f>
        <v>0</v>
      </c>
      <c r="L9">
        <f>NDMC_EOD!AA9+NDMC_EOD!AB9</f>
        <v>2.08</v>
      </c>
      <c r="M9">
        <f>TPDDL_EOD!AA9+TPDDL_EOD!AB9</f>
        <v>11.21</v>
      </c>
      <c r="N9">
        <f t="shared" si="0"/>
        <v>37.57</v>
      </c>
      <c r="O9" s="112">
        <f t="shared" si="1"/>
        <v>3.0000000000001137E-2</v>
      </c>
      <c r="P9">
        <v>15.702528613255257</v>
      </c>
      <c r="Q9">
        <v>8.5968591961671539</v>
      </c>
      <c r="R9">
        <v>0</v>
      </c>
      <c r="S9">
        <v>2.0816608996539792</v>
      </c>
      <c r="T9">
        <v>11.218951290923611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37.18</v>
      </c>
      <c r="E10">
        <f>GT!N10</f>
        <v>0</v>
      </c>
      <c r="F10">
        <f t="shared" si="4"/>
        <v>72</v>
      </c>
      <c r="G10">
        <f t="shared" si="5"/>
        <v>37.18</v>
      </c>
      <c r="H10" s="112"/>
      <c r="I10">
        <f>BRPL_EOD!AA10+BRPL_EOD!AB10</f>
        <v>15.69</v>
      </c>
      <c r="J10">
        <f>BYPL_EOD!AA10+BYPL_EOD!AB10</f>
        <v>8.59</v>
      </c>
      <c r="K10">
        <f>MES_EOD!AA10+MES_EOD!AB10</f>
        <v>0</v>
      </c>
      <c r="L10">
        <f>NDMC_EOD!AA10+NDMC_EOD!AB10</f>
        <v>2.08</v>
      </c>
      <c r="M10">
        <f>TPDDL_EOD!AA10+TPDDL_EOD!AB10</f>
        <v>11.21</v>
      </c>
      <c r="N10">
        <f t="shared" si="0"/>
        <v>37.57</v>
      </c>
      <c r="O10" s="112">
        <f t="shared" si="1"/>
        <v>-0.39000000000000057</v>
      </c>
      <c r="P10">
        <v>15.527128027681661</v>
      </c>
      <c r="Q10">
        <v>8.5008304498269887</v>
      </c>
      <c r="R10">
        <v>0</v>
      </c>
      <c r="S10">
        <v>2.0584083044982697</v>
      </c>
      <c r="T10">
        <v>11.09363321799308</v>
      </c>
      <c r="U10" s="114">
        <f t="shared" si="2"/>
        <v>37.179999999999993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15.69</v>
      </c>
      <c r="J11">
        <f>BYPL_EOD!AA11+BYPL_EOD!AB11</f>
        <v>8.59</v>
      </c>
      <c r="K11">
        <f>MES_EOD!AA11+MES_EOD!AB11</f>
        <v>0</v>
      </c>
      <c r="L11">
        <f>NDMC_EOD!AA11+NDMC_EOD!AB11</f>
        <v>2.08</v>
      </c>
      <c r="M11">
        <f>TPDDL_EOD!AA11+TPDDL_EOD!AB11</f>
        <v>11.21</v>
      </c>
      <c r="N11">
        <f t="shared" si="0"/>
        <v>37.57</v>
      </c>
      <c r="O11" s="112">
        <f t="shared" si="1"/>
        <v>3.0000000000001137E-2</v>
      </c>
      <c r="P11">
        <v>15.702528613255257</v>
      </c>
      <c r="Q11">
        <v>8.5968591961671539</v>
      </c>
      <c r="R11">
        <v>0</v>
      </c>
      <c r="S11">
        <v>2.0816608996539792</v>
      </c>
      <c r="T11">
        <v>11.218951290923611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15.69</v>
      </c>
      <c r="J12">
        <f>BYPL_EOD!AA12+BYPL_EOD!AB12</f>
        <v>8.59</v>
      </c>
      <c r="K12">
        <f>MES_EOD!AA12+MES_EOD!AB12</f>
        <v>0</v>
      </c>
      <c r="L12">
        <f>NDMC_EOD!AA12+NDMC_EOD!AB12</f>
        <v>2.08</v>
      </c>
      <c r="M12">
        <f>TPDDL_EOD!AA12+TPDDL_EOD!AB12</f>
        <v>11.21</v>
      </c>
      <c r="N12">
        <f t="shared" si="0"/>
        <v>37.57</v>
      </c>
      <c r="O12" s="112">
        <f t="shared" si="1"/>
        <v>3.0000000000001137E-2</v>
      </c>
      <c r="P12">
        <v>15.702528613255257</v>
      </c>
      <c r="Q12">
        <v>8.5968591961671539</v>
      </c>
      <c r="R12">
        <v>0</v>
      </c>
      <c r="S12">
        <v>2.0816608996539792</v>
      </c>
      <c r="T12">
        <v>11.218951290923611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15.69</v>
      </c>
      <c r="J13">
        <f>BYPL_EOD!AA13+BYPL_EOD!AB13</f>
        <v>8.59</v>
      </c>
      <c r="K13">
        <f>MES_EOD!AA13+MES_EOD!AB13</f>
        <v>0</v>
      </c>
      <c r="L13">
        <f>NDMC_EOD!AA13+NDMC_EOD!AB13</f>
        <v>2.08</v>
      </c>
      <c r="M13">
        <f>TPDDL_EOD!AA13+TPDDL_EOD!AB13</f>
        <v>11.21</v>
      </c>
      <c r="N13">
        <f t="shared" si="0"/>
        <v>37.57</v>
      </c>
      <c r="O13" s="112">
        <f t="shared" si="1"/>
        <v>3.0000000000001137E-2</v>
      </c>
      <c r="P13">
        <v>15.702528613255257</v>
      </c>
      <c r="Q13">
        <v>8.5968591961671539</v>
      </c>
      <c r="R13">
        <v>0</v>
      </c>
      <c r="S13">
        <v>2.0816608996539792</v>
      </c>
      <c r="T13">
        <v>11.218951290923611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15.69</v>
      </c>
      <c r="J14">
        <f>BYPL_EOD!AA14+BYPL_EOD!AB14</f>
        <v>8.59</v>
      </c>
      <c r="K14">
        <f>MES_EOD!AA14+MES_EOD!AB14</f>
        <v>0</v>
      </c>
      <c r="L14">
        <f>NDMC_EOD!AA14+NDMC_EOD!AB14</f>
        <v>2.08</v>
      </c>
      <c r="M14">
        <f>TPDDL_EOD!AA14+TPDDL_EOD!AB14</f>
        <v>11.21</v>
      </c>
      <c r="N14">
        <f t="shared" si="0"/>
        <v>37.57</v>
      </c>
      <c r="O14" s="112">
        <f t="shared" si="1"/>
        <v>3.0000000000001137E-2</v>
      </c>
      <c r="P14">
        <v>15.702528613255257</v>
      </c>
      <c r="Q14">
        <v>8.5968591961671539</v>
      </c>
      <c r="R14">
        <v>0</v>
      </c>
      <c r="S14">
        <v>2.0816608996539792</v>
      </c>
      <c r="T14">
        <v>11.218951290923611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15.69</v>
      </c>
      <c r="J15">
        <f>BYPL_EOD!AA15+BYPL_EOD!AB15</f>
        <v>8.59</v>
      </c>
      <c r="K15">
        <f>MES_EOD!AA15+MES_EOD!AB15</f>
        <v>0</v>
      </c>
      <c r="L15">
        <f>NDMC_EOD!AA15+NDMC_EOD!AB15</f>
        <v>2.08</v>
      </c>
      <c r="M15">
        <f>TPDDL_EOD!AA15+TPDDL_EOD!AB15</f>
        <v>11.21</v>
      </c>
      <c r="N15">
        <f t="shared" si="0"/>
        <v>37.57</v>
      </c>
      <c r="O15" s="112">
        <f t="shared" si="1"/>
        <v>3.0000000000001137E-2</v>
      </c>
      <c r="P15">
        <v>15.702528613255257</v>
      </c>
      <c r="Q15">
        <v>8.5968591961671539</v>
      </c>
      <c r="R15">
        <v>0</v>
      </c>
      <c r="S15">
        <v>2.0816608996539792</v>
      </c>
      <c r="T15">
        <v>11.218951290923611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15.69</v>
      </c>
      <c r="J16">
        <f>BYPL_EOD!AA16+BYPL_EOD!AB16</f>
        <v>8.59</v>
      </c>
      <c r="K16">
        <f>MES_EOD!AA16+MES_EOD!AB16</f>
        <v>0</v>
      </c>
      <c r="L16">
        <f>NDMC_EOD!AA16+NDMC_EOD!AB16</f>
        <v>2.08</v>
      </c>
      <c r="M16">
        <f>TPDDL_EOD!AA16+TPDDL_EOD!AB16</f>
        <v>11.21</v>
      </c>
      <c r="N16">
        <f t="shared" si="0"/>
        <v>37.57</v>
      </c>
      <c r="O16" s="112">
        <f t="shared" si="1"/>
        <v>3.0000000000001137E-2</v>
      </c>
      <c r="P16">
        <v>15.702528613255257</v>
      </c>
      <c r="Q16">
        <v>8.5968591961671539</v>
      </c>
      <c r="R16">
        <v>0</v>
      </c>
      <c r="S16">
        <v>2.0816608996539792</v>
      </c>
      <c r="T16">
        <v>11.218951290923611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15.69</v>
      </c>
      <c r="J17">
        <f>BYPL_EOD!AA17+BYPL_EOD!AB17</f>
        <v>8.59</v>
      </c>
      <c r="K17">
        <f>MES_EOD!AA17+MES_EOD!AB17</f>
        <v>0</v>
      </c>
      <c r="L17">
        <f>NDMC_EOD!AA17+NDMC_EOD!AB17</f>
        <v>2.08</v>
      </c>
      <c r="M17">
        <f>TPDDL_EOD!AA17+TPDDL_EOD!AB17</f>
        <v>11.21</v>
      </c>
      <c r="N17">
        <f t="shared" si="0"/>
        <v>37.57</v>
      </c>
      <c r="O17" s="112">
        <f t="shared" si="1"/>
        <v>3.0000000000001137E-2</v>
      </c>
      <c r="P17">
        <v>15.702528613255257</v>
      </c>
      <c r="Q17">
        <v>8.5968591961671539</v>
      </c>
      <c r="R17">
        <v>0</v>
      </c>
      <c r="S17">
        <v>2.0816608996539792</v>
      </c>
      <c r="T17">
        <v>11.218951290923611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15.69</v>
      </c>
      <c r="J18">
        <f>BYPL_EOD!AA18+BYPL_EOD!AB18</f>
        <v>8.59</v>
      </c>
      <c r="K18">
        <f>MES_EOD!AA18+MES_EOD!AB18</f>
        <v>0</v>
      </c>
      <c r="L18">
        <f>NDMC_EOD!AA18+NDMC_EOD!AB18</f>
        <v>2.08</v>
      </c>
      <c r="M18">
        <f>TPDDL_EOD!AA18+TPDDL_EOD!AB18</f>
        <v>11.21</v>
      </c>
      <c r="N18">
        <f t="shared" si="0"/>
        <v>37.57</v>
      </c>
      <c r="O18" s="112">
        <f t="shared" si="1"/>
        <v>3.0000000000001137E-2</v>
      </c>
      <c r="P18">
        <v>15.702528613255257</v>
      </c>
      <c r="Q18">
        <v>8.5968591961671539</v>
      </c>
      <c r="R18">
        <v>0</v>
      </c>
      <c r="S18">
        <v>2.0816608996539792</v>
      </c>
      <c r="T18">
        <v>11.218951290923611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15.69</v>
      </c>
      <c r="J19">
        <f>BYPL_EOD!AA19+BYPL_EOD!AB19</f>
        <v>8.59</v>
      </c>
      <c r="K19">
        <f>MES_EOD!AA19+MES_EOD!AB19</f>
        <v>0</v>
      </c>
      <c r="L19">
        <f>NDMC_EOD!AA19+NDMC_EOD!AB19</f>
        <v>2.08</v>
      </c>
      <c r="M19">
        <f>TPDDL_EOD!AA19+TPDDL_EOD!AB19</f>
        <v>11.21</v>
      </c>
      <c r="N19">
        <f t="shared" si="0"/>
        <v>37.57</v>
      </c>
      <c r="O19" s="112">
        <f t="shared" si="1"/>
        <v>3.0000000000001137E-2</v>
      </c>
      <c r="P19">
        <v>15.702528613255257</v>
      </c>
      <c r="Q19">
        <v>8.5968591961671539</v>
      </c>
      <c r="R19">
        <v>0</v>
      </c>
      <c r="S19">
        <v>2.0816608996539792</v>
      </c>
      <c r="T19">
        <v>11.218951290923611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15.69</v>
      </c>
      <c r="J20">
        <f>BYPL_EOD!AA20+BYPL_EOD!AB20</f>
        <v>8.59</v>
      </c>
      <c r="K20">
        <f>MES_EOD!AA20+MES_EOD!AB20</f>
        <v>0</v>
      </c>
      <c r="L20">
        <f>NDMC_EOD!AA20+NDMC_EOD!AB20</f>
        <v>2.08</v>
      </c>
      <c r="M20">
        <f>TPDDL_EOD!AA20+TPDDL_EOD!AB20</f>
        <v>11.21</v>
      </c>
      <c r="N20">
        <f t="shared" si="0"/>
        <v>37.57</v>
      </c>
      <c r="O20" s="112">
        <f t="shared" si="1"/>
        <v>3.0000000000001137E-2</v>
      </c>
      <c r="P20">
        <v>15.702528613255257</v>
      </c>
      <c r="Q20">
        <v>8.5968591961671539</v>
      </c>
      <c r="R20">
        <v>0</v>
      </c>
      <c r="S20">
        <v>2.0816608996539792</v>
      </c>
      <c r="T20">
        <v>11.218951290923611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15.69</v>
      </c>
      <c r="J21">
        <f>BYPL_EOD!AA21+BYPL_EOD!AB21</f>
        <v>8.59</v>
      </c>
      <c r="K21">
        <f>MES_EOD!AA21+MES_EOD!AB21</f>
        <v>0</v>
      </c>
      <c r="L21">
        <f>NDMC_EOD!AA21+NDMC_EOD!AB21</f>
        <v>2.08</v>
      </c>
      <c r="M21">
        <f>TPDDL_EOD!AA21+TPDDL_EOD!AB21</f>
        <v>11.21</v>
      </c>
      <c r="N21">
        <f t="shared" si="0"/>
        <v>37.57</v>
      </c>
      <c r="O21" s="112">
        <f t="shared" si="1"/>
        <v>3.0000000000001137E-2</v>
      </c>
      <c r="P21">
        <v>15.702528613255257</v>
      </c>
      <c r="Q21">
        <v>8.5968591961671539</v>
      </c>
      <c r="R21">
        <v>0</v>
      </c>
      <c r="S21">
        <v>2.0816608996539792</v>
      </c>
      <c r="T21">
        <v>11.218951290923611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15.69</v>
      </c>
      <c r="J22">
        <f>BYPL_EOD!AA22+BYPL_EOD!AB22</f>
        <v>8.59</v>
      </c>
      <c r="K22">
        <f>MES_EOD!AA22+MES_EOD!AB22</f>
        <v>0</v>
      </c>
      <c r="L22">
        <f>NDMC_EOD!AA22+NDMC_EOD!AB22</f>
        <v>2.08</v>
      </c>
      <c r="M22">
        <f>TPDDL_EOD!AA22+TPDDL_EOD!AB22</f>
        <v>11.21</v>
      </c>
      <c r="N22">
        <f t="shared" si="0"/>
        <v>37.57</v>
      </c>
      <c r="O22" s="112">
        <f t="shared" si="1"/>
        <v>3.0000000000001137E-2</v>
      </c>
      <c r="P22">
        <v>15.702528613255257</v>
      </c>
      <c r="Q22">
        <v>8.5968591961671539</v>
      </c>
      <c r="R22">
        <v>0</v>
      </c>
      <c r="S22">
        <v>2.0816608996539792</v>
      </c>
      <c r="T22">
        <v>11.218951290923611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15.69</v>
      </c>
      <c r="J23">
        <f>BYPL_EOD!AA23+BYPL_EOD!AB23</f>
        <v>8.59</v>
      </c>
      <c r="K23">
        <f>MES_EOD!AA23+MES_EOD!AB23</f>
        <v>0</v>
      </c>
      <c r="L23">
        <f>NDMC_EOD!AA23+NDMC_EOD!AB23</f>
        <v>2.08</v>
      </c>
      <c r="M23">
        <f>TPDDL_EOD!AA23+TPDDL_EOD!AB23</f>
        <v>11.21</v>
      </c>
      <c r="N23">
        <f t="shared" si="0"/>
        <v>37.57</v>
      </c>
      <c r="O23" s="112">
        <f t="shared" si="1"/>
        <v>3.0000000000001137E-2</v>
      </c>
      <c r="P23">
        <v>15.702528613255257</v>
      </c>
      <c r="Q23">
        <v>8.5968591961671539</v>
      </c>
      <c r="R23">
        <v>0</v>
      </c>
      <c r="S23">
        <v>2.0816608996539792</v>
      </c>
      <c r="T23">
        <v>11.218951290923611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15.69</v>
      </c>
      <c r="J24">
        <f>BYPL_EOD!AA24+BYPL_EOD!AB24</f>
        <v>8.59</v>
      </c>
      <c r="K24">
        <f>MES_EOD!AA24+MES_EOD!AB24</f>
        <v>0</v>
      </c>
      <c r="L24">
        <f>NDMC_EOD!AA24+NDMC_EOD!AB24</f>
        <v>2.08</v>
      </c>
      <c r="M24">
        <f>TPDDL_EOD!AA24+TPDDL_EOD!AB24</f>
        <v>11.21</v>
      </c>
      <c r="N24">
        <f t="shared" si="0"/>
        <v>37.57</v>
      </c>
      <c r="O24" s="112">
        <f t="shared" si="1"/>
        <v>3.0000000000001137E-2</v>
      </c>
      <c r="P24">
        <v>15.702528613255257</v>
      </c>
      <c r="Q24">
        <v>8.5968591961671539</v>
      </c>
      <c r="R24">
        <v>0</v>
      </c>
      <c r="S24">
        <v>2.0816608996539792</v>
      </c>
      <c r="T24">
        <v>11.218951290923611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15.69</v>
      </c>
      <c r="J25">
        <f>BYPL_EOD!AA25+BYPL_EOD!AB25</f>
        <v>8.59</v>
      </c>
      <c r="K25">
        <f>MES_EOD!AA25+MES_EOD!AB25</f>
        <v>0</v>
      </c>
      <c r="L25">
        <f>NDMC_EOD!AA25+NDMC_EOD!AB25</f>
        <v>2.08</v>
      </c>
      <c r="M25">
        <f>TPDDL_EOD!AA25+TPDDL_EOD!AB25</f>
        <v>11.21</v>
      </c>
      <c r="N25">
        <f t="shared" si="0"/>
        <v>37.57</v>
      </c>
      <c r="O25" s="112">
        <f t="shared" si="1"/>
        <v>3.0000000000001137E-2</v>
      </c>
      <c r="P25">
        <v>15.702528613255257</v>
      </c>
      <c r="Q25">
        <v>8.5968591961671539</v>
      </c>
      <c r="R25">
        <v>0</v>
      </c>
      <c r="S25">
        <v>2.0816608996539792</v>
      </c>
      <c r="T25">
        <v>11.218951290923611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37.18</v>
      </c>
      <c r="E26">
        <f>GT!N26</f>
        <v>0</v>
      </c>
      <c r="F26">
        <f t="shared" si="4"/>
        <v>72</v>
      </c>
      <c r="G26">
        <f t="shared" si="5"/>
        <v>37.18</v>
      </c>
      <c r="H26" s="112"/>
      <c r="I26">
        <f>BRPL_EOD!AA26+BRPL_EOD!AB26</f>
        <v>15.69</v>
      </c>
      <c r="J26">
        <f>BYPL_EOD!AA26+BYPL_EOD!AB26</f>
        <v>8.59</v>
      </c>
      <c r="K26">
        <f>MES_EOD!AA26+MES_EOD!AB26</f>
        <v>0</v>
      </c>
      <c r="L26">
        <f>NDMC_EOD!AA26+NDMC_EOD!AB26</f>
        <v>2.08</v>
      </c>
      <c r="M26">
        <f>TPDDL_EOD!AA26+TPDDL_EOD!AB26</f>
        <v>11.21</v>
      </c>
      <c r="N26">
        <f t="shared" si="0"/>
        <v>37.57</v>
      </c>
      <c r="O26" s="112">
        <f t="shared" si="1"/>
        <v>-0.39000000000000057</v>
      </c>
      <c r="P26">
        <v>15.527128027681661</v>
      </c>
      <c r="Q26">
        <v>8.5008304498269887</v>
      </c>
      <c r="R26">
        <v>0</v>
      </c>
      <c r="S26">
        <v>2.0584083044982697</v>
      </c>
      <c r="T26">
        <v>11.09363321799308</v>
      </c>
      <c r="U26" s="114">
        <f t="shared" si="2"/>
        <v>37.179999999999993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15.69</v>
      </c>
      <c r="J27">
        <f>BYPL_EOD!AA27+BYPL_EOD!AB27</f>
        <v>8.59</v>
      </c>
      <c r="K27">
        <f>MES_EOD!AA27+MES_EOD!AB27</f>
        <v>0</v>
      </c>
      <c r="L27">
        <f>NDMC_EOD!AA27+NDMC_EOD!AB27</f>
        <v>2.08</v>
      </c>
      <c r="M27">
        <f>TPDDL_EOD!AA27+TPDDL_EOD!AB27</f>
        <v>11.21</v>
      </c>
      <c r="N27">
        <f t="shared" si="0"/>
        <v>37.57</v>
      </c>
      <c r="O27" s="112">
        <f t="shared" si="1"/>
        <v>3.0000000000001137E-2</v>
      </c>
      <c r="P27">
        <v>15.702528613255257</v>
      </c>
      <c r="Q27">
        <v>8.5968591961671539</v>
      </c>
      <c r="R27">
        <v>0</v>
      </c>
      <c r="S27">
        <v>2.0816608996539792</v>
      </c>
      <c r="T27">
        <v>11.218951290923611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15.69</v>
      </c>
      <c r="J28">
        <f>BYPL_EOD!AA28+BYPL_EOD!AB28</f>
        <v>8.59</v>
      </c>
      <c r="K28">
        <f>MES_EOD!AA28+MES_EOD!AB28</f>
        <v>0</v>
      </c>
      <c r="L28">
        <f>NDMC_EOD!AA28+NDMC_EOD!AB28</f>
        <v>2.08</v>
      </c>
      <c r="M28">
        <f>TPDDL_EOD!AA28+TPDDL_EOD!AB28</f>
        <v>11.21</v>
      </c>
      <c r="N28">
        <f t="shared" si="0"/>
        <v>37.57</v>
      </c>
      <c r="O28" s="112">
        <f t="shared" si="1"/>
        <v>3.0000000000001137E-2</v>
      </c>
      <c r="P28">
        <v>15.702528613255257</v>
      </c>
      <c r="Q28">
        <v>8.5968591961671539</v>
      </c>
      <c r="R28">
        <v>0</v>
      </c>
      <c r="S28">
        <v>2.0816608996539792</v>
      </c>
      <c r="T28">
        <v>11.218951290923611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15.69</v>
      </c>
      <c r="J29">
        <f>BYPL_EOD!AA29+BYPL_EOD!AB29</f>
        <v>8.59</v>
      </c>
      <c r="K29">
        <f>MES_EOD!AA29+MES_EOD!AB29</f>
        <v>0</v>
      </c>
      <c r="L29">
        <f>NDMC_EOD!AA29+NDMC_EOD!AB29</f>
        <v>2.08</v>
      </c>
      <c r="M29">
        <f>TPDDL_EOD!AA29+TPDDL_EOD!AB29</f>
        <v>11.21</v>
      </c>
      <c r="N29">
        <f t="shared" si="0"/>
        <v>37.57</v>
      </c>
      <c r="O29" s="112">
        <f t="shared" si="1"/>
        <v>3.0000000000001137E-2</v>
      </c>
      <c r="P29">
        <v>15.702528613255257</v>
      </c>
      <c r="Q29">
        <v>8.5968591961671539</v>
      </c>
      <c r="R29">
        <v>0</v>
      </c>
      <c r="S29">
        <v>2.0816608996539792</v>
      </c>
      <c r="T29">
        <v>11.218951290923611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15.69</v>
      </c>
      <c r="J30">
        <f>BYPL_EOD!AA30+BYPL_EOD!AB30</f>
        <v>8.59</v>
      </c>
      <c r="K30">
        <f>MES_EOD!AA30+MES_EOD!AB30</f>
        <v>0</v>
      </c>
      <c r="L30">
        <f>NDMC_EOD!AA30+NDMC_EOD!AB30</f>
        <v>2.08</v>
      </c>
      <c r="M30">
        <f>TPDDL_EOD!AA30+TPDDL_EOD!AB30</f>
        <v>11.21</v>
      </c>
      <c r="N30">
        <f t="shared" si="0"/>
        <v>37.57</v>
      </c>
      <c r="O30" s="112">
        <f t="shared" si="1"/>
        <v>3.0000000000001137E-2</v>
      </c>
      <c r="P30">
        <v>15.702528613255257</v>
      </c>
      <c r="Q30">
        <v>8.5968591961671539</v>
      </c>
      <c r="R30">
        <v>0</v>
      </c>
      <c r="S30">
        <v>2.0816608996539792</v>
      </c>
      <c r="T30">
        <v>11.218951290923611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15.69</v>
      </c>
      <c r="J31">
        <f>BYPL_EOD!AA31+BYPL_EOD!AB31</f>
        <v>8.59</v>
      </c>
      <c r="K31">
        <f>MES_EOD!AA31+MES_EOD!AB31</f>
        <v>0</v>
      </c>
      <c r="L31">
        <f>NDMC_EOD!AA31+NDMC_EOD!AB31</f>
        <v>2.08</v>
      </c>
      <c r="M31">
        <f>TPDDL_EOD!AA31+TPDDL_EOD!AB31</f>
        <v>11.21</v>
      </c>
      <c r="N31">
        <f t="shared" si="0"/>
        <v>37.57</v>
      </c>
      <c r="O31" s="112">
        <f t="shared" si="1"/>
        <v>3.0000000000001137E-2</v>
      </c>
      <c r="P31">
        <v>15.702528613255257</v>
      </c>
      <c r="Q31">
        <v>8.5968591961671539</v>
      </c>
      <c r="R31">
        <v>0</v>
      </c>
      <c r="S31">
        <v>2.0816608996539792</v>
      </c>
      <c r="T31">
        <v>11.218951290923611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15.69</v>
      </c>
      <c r="J32">
        <f>BYPL_EOD!AA32+BYPL_EOD!AB32</f>
        <v>8.59</v>
      </c>
      <c r="K32">
        <f>MES_EOD!AA32+MES_EOD!AB32</f>
        <v>0</v>
      </c>
      <c r="L32">
        <f>NDMC_EOD!AA32+NDMC_EOD!AB32</f>
        <v>2.08</v>
      </c>
      <c r="M32">
        <f>TPDDL_EOD!AA32+TPDDL_EOD!AB32</f>
        <v>11.21</v>
      </c>
      <c r="N32">
        <f t="shared" si="0"/>
        <v>37.57</v>
      </c>
      <c r="O32" s="112">
        <f t="shared" si="1"/>
        <v>3.0000000000001137E-2</v>
      </c>
      <c r="P32">
        <v>15.702528613255257</v>
      </c>
      <c r="Q32">
        <v>8.5968591961671539</v>
      </c>
      <c r="R32">
        <v>0</v>
      </c>
      <c r="S32">
        <v>2.0816608996539792</v>
      </c>
      <c r="T32">
        <v>11.218951290923611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15.69</v>
      </c>
      <c r="J33">
        <f>BYPL_EOD!AA33+BYPL_EOD!AB33</f>
        <v>8.59</v>
      </c>
      <c r="K33">
        <f>MES_EOD!AA33+MES_EOD!AB33</f>
        <v>0</v>
      </c>
      <c r="L33">
        <f>NDMC_EOD!AA33+NDMC_EOD!AB33</f>
        <v>2.08</v>
      </c>
      <c r="M33">
        <f>TPDDL_EOD!AA33+TPDDL_EOD!AB33</f>
        <v>11.21</v>
      </c>
      <c r="N33">
        <f t="shared" si="0"/>
        <v>37.57</v>
      </c>
      <c r="O33" s="112">
        <f t="shared" si="1"/>
        <v>3.0000000000001137E-2</v>
      </c>
      <c r="P33">
        <v>15.702528613255257</v>
      </c>
      <c r="Q33">
        <v>8.5968591961671539</v>
      </c>
      <c r="R33">
        <v>0</v>
      </c>
      <c r="S33">
        <v>2.0816608996539792</v>
      </c>
      <c r="T33">
        <v>11.218951290923611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15.69</v>
      </c>
      <c r="J34">
        <f>BYPL_EOD!AA34+BYPL_EOD!AB34</f>
        <v>8.59</v>
      </c>
      <c r="K34">
        <f>MES_EOD!AA34+MES_EOD!AB34</f>
        <v>0</v>
      </c>
      <c r="L34">
        <f>NDMC_EOD!AA34+NDMC_EOD!AB34</f>
        <v>2.08</v>
      </c>
      <c r="M34">
        <f>TPDDL_EOD!AA34+TPDDL_EOD!AB34</f>
        <v>11.21</v>
      </c>
      <c r="N34">
        <f t="shared" si="0"/>
        <v>37.57</v>
      </c>
      <c r="O34" s="112">
        <f t="shared" si="1"/>
        <v>3.0000000000001137E-2</v>
      </c>
      <c r="P34">
        <v>15.702528613255257</v>
      </c>
      <c r="Q34">
        <v>8.5968591961671539</v>
      </c>
      <c r="R34">
        <v>0</v>
      </c>
      <c r="S34">
        <v>2.0816608996539792</v>
      </c>
      <c r="T34">
        <v>11.218951290923611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15.26</v>
      </c>
      <c r="J35">
        <f>BYPL_EOD!AA35+BYPL_EOD!AB35</f>
        <v>8.35</v>
      </c>
      <c r="K35">
        <f>MES_EOD!AA35+MES_EOD!AB35</f>
        <v>0</v>
      </c>
      <c r="L35">
        <f>NDMC_EOD!AA35+NDMC_EOD!AB35</f>
        <v>2.08</v>
      </c>
      <c r="M35">
        <f>TPDDL_EOD!AA35+TPDDL_EOD!AB35</f>
        <v>10.9</v>
      </c>
      <c r="N35">
        <f t="shared" si="0"/>
        <v>36.589999999999996</v>
      </c>
      <c r="O35" s="112">
        <f t="shared" si="1"/>
        <v>1.0100000000000051</v>
      </c>
      <c r="P35">
        <v>15.681224378245425</v>
      </c>
      <c r="Q35">
        <v>8.5804864717135843</v>
      </c>
      <c r="R35">
        <v>0</v>
      </c>
      <c r="S35">
        <v>2.1374145941514078</v>
      </c>
      <c r="T35">
        <v>11.200874555889589</v>
      </c>
      <c r="U35" s="114">
        <f t="shared" si="2"/>
        <v>37.600000000000009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15.26</v>
      </c>
      <c r="J36">
        <f>BYPL_EOD!AA36+BYPL_EOD!AB36</f>
        <v>8.35</v>
      </c>
      <c r="K36">
        <f>MES_EOD!AA36+MES_EOD!AB36</f>
        <v>0</v>
      </c>
      <c r="L36">
        <f>NDMC_EOD!AA36+NDMC_EOD!AB36</f>
        <v>2.08</v>
      </c>
      <c r="M36">
        <f>TPDDL_EOD!AA36+TPDDL_EOD!AB36</f>
        <v>10.9</v>
      </c>
      <c r="N36">
        <f t="shared" si="0"/>
        <v>36.589999999999996</v>
      </c>
      <c r="O36" s="112">
        <f t="shared" si="1"/>
        <v>1.0100000000000051</v>
      </c>
      <c r="P36">
        <v>15.681224378245425</v>
      </c>
      <c r="Q36">
        <v>8.5804864717135843</v>
      </c>
      <c r="R36">
        <v>0</v>
      </c>
      <c r="S36">
        <v>2.1374145941514078</v>
      </c>
      <c r="T36">
        <v>11.200874555889589</v>
      </c>
      <c r="U36" s="114">
        <f t="shared" si="2"/>
        <v>37.600000000000009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15.26</v>
      </c>
      <c r="J37">
        <f>BYPL_EOD!AA37+BYPL_EOD!AB37</f>
        <v>8.35</v>
      </c>
      <c r="K37">
        <f>MES_EOD!AA37+MES_EOD!AB37</f>
        <v>0</v>
      </c>
      <c r="L37">
        <f>NDMC_EOD!AA37+NDMC_EOD!AB37</f>
        <v>2.08</v>
      </c>
      <c r="M37">
        <f>TPDDL_EOD!AA37+TPDDL_EOD!AB37</f>
        <v>10.9</v>
      </c>
      <c r="N37">
        <f t="shared" si="0"/>
        <v>36.589999999999996</v>
      </c>
      <c r="O37" s="112">
        <f t="shared" si="1"/>
        <v>1.0100000000000051</v>
      </c>
      <c r="P37">
        <v>15.681224378245425</v>
      </c>
      <c r="Q37">
        <v>8.5804864717135843</v>
      </c>
      <c r="R37">
        <v>0</v>
      </c>
      <c r="S37">
        <v>2.1374145941514078</v>
      </c>
      <c r="T37">
        <v>11.200874555889589</v>
      </c>
      <c r="U37" s="114">
        <f t="shared" si="2"/>
        <v>37.600000000000009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15.26</v>
      </c>
      <c r="J38">
        <f>BYPL_EOD!AA38+BYPL_EOD!AB38</f>
        <v>8.35</v>
      </c>
      <c r="K38">
        <f>MES_EOD!AA38+MES_EOD!AB38</f>
        <v>0</v>
      </c>
      <c r="L38">
        <f>NDMC_EOD!AA38+NDMC_EOD!AB38</f>
        <v>2.08</v>
      </c>
      <c r="M38">
        <f>TPDDL_EOD!AA38+TPDDL_EOD!AB38</f>
        <v>10.9</v>
      </c>
      <c r="N38">
        <f t="shared" si="0"/>
        <v>36.589999999999996</v>
      </c>
      <c r="O38" s="112">
        <f t="shared" si="1"/>
        <v>1.0100000000000051</v>
      </c>
      <c r="P38">
        <v>15.681224378245425</v>
      </c>
      <c r="Q38">
        <v>8.5804864717135843</v>
      </c>
      <c r="R38">
        <v>0</v>
      </c>
      <c r="S38">
        <v>2.1374145941514078</v>
      </c>
      <c r="T38">
        <v>11.200874555889589</v>
      </c>
      <c r="U38" s="114">
        <f t="shared" si="2"/>
        <v>37.600000000000009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37.299999999999997</v>
      </c>
      <c r="E39">
        <f>GT!N39</f>
        <v>0</v>
      </c>
      <c r="F39">
        <f t="shared" si="4"/>
        <v>72</v>
      </c>
      <c r="G39">
        <f t="shared" si="5"/>
        <v>37.299999999999997</v>
      </c>
      <c r="H39" s="112"/>
      <c r="I39">
        <f>BRPL_EOD!AA39+BRPL_EOD!AB39</f>
        <v>15.26</v>
      </c>
      <c r="J39">
        <f>BYPL_EOD!AA39+BYPL_EOD!AB39</f>
        <v>8.35</v>
      </c>
      <c r="K39">
        <f>MES_EOD!AA39+MES_EOD!AB39</f>
        <v>0</v>
      </c>
      <c r="L39">
        <f>NDMC_EOD!AA39+NDMC_EOD!AB39</f>
        <v>2.08</v>
      </c>
      <c r="M39">
        <f>TPDDL_EOD!AA39+TPDDL_EOD!AB39</f>
        <v>10.9</v>
      </c>
      <c r="N39">
        <f t="shared" si="0"/>
        <v>36.589999999999996</v>
      </c>
      <c r="O39" s="112">
        <f t="shared" si="1"/>
        <v>0.71000000000000085</v>
      </c>
      <c r="P39">
        <v>15.556108226291336</v>
      </c>
      <c r="Q39">
        <v>8.512025143481825</v>
      </c>
      <c r="R39">
        <v>0</v>
      </c>
      <c r="S39">
        <v>2.1203607543044547</v>
      </c>
      <c r="T39">
        <v>11.111505875922385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37.299999999999997</v>
      </c>
      <c r="E40">
        <f>GT!N40</f>
        <v>0</v>
      </c>
      <c r="F40">
        <f t="shared" si="4"/>
        <v>72</v>
      </c>
      <c r="G40">
        <f t="shared" si="5"/>
        <v>37.299999999999997</v>
      </c>
      <c r="H40" s="112"/>
      <c r="I40">
        <f>BRPL_EOD!AA40+BRPL_EOD!AB40</f>
        <v>15.26</v>
      </c>
      <c r="J40">
        <f>BYPL_EOD!AA40+BYPL_EOD!AB40</f>
        <v>8.35</v>
      </c>
      <c r="K40">
        <f>MES_EOD!AA40+MES_EOD!AB40</f>
        <v>0</v>
      </c>
      <c r="L40">
        <f>NDMC_EOD!AA40+NDMC_EOD!AB40</f>
        <v>2.08</v>
      </c>
      <c r="M40">
        <f>TPDDL_EOD!AA40+TPDDL_EOD!AB40</f>
        <v>10.9</v>
      </c>
      <c r="N40">
        <f t="shared" si="0"/>
        <v>36.589999999999996</v>
      </c>
      <c r="O40" s="112">
        <f t="shared" si="1"/>
        <v>0.71000000000000085</v>
      </c>
      <c r="P40">
        <v>15.556108226291336</v>
      </c>
      <c r="Q40">
        <v>8.512025143481825</v>
      </c>
      <c r="R40">
        <v>0</v>
      </c>
      <c r="S40">
        <v>2.1203607543044547</v>
      </c>
      <c r="T40">
        <v>11.111505875922385</v>
      </c>
      <c r="U40" s="114">
        <f t="shared" si="2"/>
        <v>37.299999999999997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37.299999999999997</v>
      </c>
      <c r="E41">
        <f>GT!N41</f>
        <v>0</v>
      </c>
      <c r="F41">
        <f t="shared" si="4"/>
        <v>72</v>
      </c>
      <c r="G41">
        <f t="shared" si="5"/>
        <v>37.299999999999997</v>
      </c>
      <c r="H41" s="112"/>
      <c r="I41">
        <f>BRPL_EOD!AA41+BRPL_EOD!AB41</f>
        <v>15.26</v>
      </c>
      <c r="J41">
        <f>BYPL_EOD!AA41+BYPL_EOD!AB41</f>
        <v>8.35</v>
      </c>
      <c r="K41">
        <f>MES_EOD!AA41+MES_EOD!AB41</f>
        <v>0</v>
      </c>
      <c r="L41">
        <f>NDMC_EOD!AA41+NDMC_EOD!AB41</f>
        <v>2.08</v>
      </c>
      <c r="M41">
        <f>TPDDL_EOD!AA41+TPDDL_EOD!AB41</f>
        <v>10.9</v>
      </c>
      <c r="N41">
        <f t="shared" si="0"/>
        <v>36.589999999999996</v>
      </c>
      <c r="O41" s="112">
        <f t="shared" si="1"/>
        <v>0.71000000000000085</v>
      </c>
      <c r="P41">
        <v>15.556108226291336</v>
      </c>
      <c r="Q41">
        <v>8.512025143481825</v>
      </c>
      <c r="R41">
        <v>0</v>
      </c>
      <c r="S41">
        <v>2.1203607543044547</v>
      </c>
      <c r="T41">
        <v>11.111505875922385</v>
      </c>
      <c r="U41" s="114">
        <f t="shared" si="2"/>
        <v>37.299999999999997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15.26</v>
      </c>
      <c r="J42">
        <f>BYPL_EOD!AA42+BYPL_EOD!AB42</f>
        <v>8.35</v>
      </c>
      <c r="K42">
        <f>MES_EOD!AA42+MES_EOD!AB42</f>
        <v>0</v>
      </c>
      <c r="L42">
        <f>NDMC_EOD!AA42+NDMC_EOD!AB42</f>
        <v>2.08</v>
      </c>
      <c r="M42">
        <f>TPDDL_EOD!AA42+TPDDL_EOD!AB42</f>
        <v>10.9</v>
      </c>
      <c r="N42">
        <f t="shared" si="0"/>
        <v>36.589999999999996</v>
      </c>
      <c r="O42" s="112">
        <f t="shared" si="1"/>
        <v>-0.28999999999999915</v>
      </c>
      <c r="P42">
        <v>15.139054386444384</v>
      </c>
      <c r="Q42">
        <v>8.2838207160426336</v>
      </c>
      <c r="R42">
        <v>0</v>
      </c>
      <c r="S42">
        <v>2.063514621481279</v>
      </c>
      <c r="T42">
        <v>10.813610276031703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15.26</v>
      </c>
      <c r="J43">
        <f>BYPL_EOD!AA43+BYPL_EOD!AB43</f>
        <v>8.35</v>
      </c>
      <c r="K43">
        <f>MES_EOD!AA43+MES_EOD!AB43</f>
        <v>0</v>
      </c>
      <c r="L43">
        <f>NDMC_EOD!AA43+NDMC_EOD!AB43</f>
        <v>2.08</v>
      </c>
      <c r="M43">
        <f>TPDDL_EOD!AA43+TPDDL_EOD!AB43</f>
        <v>10.9</v>
      </c>
      <c r="N43">
        <f t="shared" si="0"/>
        <v>36.589999999999996</v>
      </c>
      <c r="O43" s="112">
        <f t="shared" si="1"/>
        <v>-0.28999999999999915</v>
      </c>
      <c r="P43">
        <v>15.139054386444384</v>
      </c>
      <c r="Q43">
        <v>8.2838207160426336</v>
      </c>
      <c r="R43">
        <v>0</v>
      </c>
      <c r="S43">
        <v>2.063514621481279</v>
      </c>
      <c r="T43">
        <v>10.813610276031703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15.26</v>
      </c>
      <c r="J44">
        <f>BYPL_EOD!AA44+BYPL_EOD!AB44</f>
        <v>8.35</v>
      </c>
      <c r="K44">
        <f>MES_EOD!AA44+MES_EOD!AB44</f>
        <v>0</v>
      </c>
      <c r="L44">
        <f>NDMC_EOD!AA44+NDMC_EOD!AB44</f>
        <v>2.08</v>
      </c>
      <c r="M44">
        <f>TPDDL_EOD!AA44+TPDDL_EOD!AB44</f>
        <v>10.9</v>
      </c>
      <c r="N44">
        <f t="shared" si="0"/>
        <v>36.589999999999996</v>
      </c>
      <c r="O44" s="112">
        <f t="shared" si="1"/>
        <v>-0.28999999999999915</v>
      </c>
      <c r="P44">
        <v>15.139054386444384</v>
      </c>
      <c r="Q44">
        <v>8.2838207160426336</v>
      </c>
      <c r="R44">
        <v>0</v>
      </c>
      <c r="S44">
        <v>2.063514621481279</v>
      </c>
      <c r="T44">
        <v>10.813610276031703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14.82</v>
      </c>
      <c r="J45">
        <f>BYPL_EOD!AA45+BYPL_EOD!AB45</f>
        <v>8.1199999999999992</v>
      </c>
      <c r="K45">
        <f>MES_EOD!AA45+MES_EOD!AB45</f>
        <v>0</v>
      </c>
      <c r="L45">
        <f>NDMC_EOD!AA45+NDMC_EOD!AB45</f>
        <v>2.08</v>
      </c>
      <c r="M45">
        <f>TPDDL_EOD!AA45+TPDDL_EOD!AB45</f>
        <v>10.59</v>
      </c>
      <c r="N45">
        <f t="shared" si="0"/>
        <v>35.61</v>
      </c>
      <c r="O45" s="112">
        <f t="shared" si="1"/>
        <v>0.68999999999999773</v>
      </c>
      <c r="P45">
        <v>15.107160909856781</v>
      </c>
      <c r="Q45">
        <v>8.2773378264532429</v>
      </c>
      <c r="R45">
        <v>0</v>
      </c>
      <c r="S45">
        <v>2.1203032855939341</v>
      </c>
      <c r="T45">
        <v>10.79519797809604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35.299999999999997</v>
      </c>
      <c r="E46">
        <f>GT!N46</f>
        <v>0</v>
      </c>
      <c r="F46">
        <f t="shared" si="4"/>
        <v>72</v>
      </c>
      <c r="G46">
        <f t="shared" si="5"/>
        <v>35.299999999999997</v>
      </c>
      <c r="H46" s="112"/>
      <c r="I46">
        <f>BRPL_EOD!AA46+BRPL_EOD!AB46</f>
        <v>14.82</v>
      </c>
      <c r="J46">
        <f>BYPL_EOD!AA46+BYPL_EOD!AB46</f>
        <v>8.1199999999999992</v>
      </c>
      <c r="K46">
        <f>MES_EOD!AA46+MES_EOD!AB46</f>
        <v>0</v>
      </c>
      <c r="L46">
        <f>NDMC_EOD!AA46+NDMC_EOD!AB46</f>
        <v>2.08</v>
      </c>
      <c r="M46">
        <f>TPDDL_EOD!AA46+TPDDL_EOD!AB46</f>
        <v>10.59</v>
      </c>
      <c r="N46">
        <f t="shared" si="0"/>
        <v>35.61</v>
      </c>
      <c r="O46" s="112">
        <f t="shared" si="1"/>
        <v>-0.31000000000000227</v>
      </c>
      <c r="P46">
        <v>14.690985678180287</v>
      </c>
      <c r="Q46">
        <v>8.0493119910137594</v>
      </c>
      <c r="R46">
        <v>0</v>
      </c>
      <c r="S46">
        <v>2.0618927267621454</v>
      </c>
      <c r="T46">
        <v>10.497809604043807</v>
      </c>
      <c r="U46" s="114">
        <f t="shared" si="2"/>
        <v>35.299999999999997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35.299999999999997</v>
      </c>
      <c r="E47">
        <f>GT!N47</f>
        <v>0</v>
      </c>
      <c r="F47">
        <f t="shared" si="4"/>
        <v>72</v>
      </c>
      <c r="G47">
        <f t="shared" si="5"/>
        <v>35.299999999999997</v>
      </c>
      <c r="H47" s="112"/>
      <c r="I47">
        <f>BRPL_EOD!AA47+BRPL_EOD!AB47</f>
        <v>14.82</v>
      </c>
      <c r="J47">
        <f>BYPL_EOD!AA47+BYPL_EOD!AB47</f>
        <v>8.1199999999999992</v>
      </c>
      <c r="K47">
        <f>MES_EOD!AA47+MES_EOD!AB47</f>
        <v>0</v>
      </c>
      <c r="L47">
        <f>NDMC_EOD!AA47+NDMC_EOD!AB47</f>
        <v>2.08</v>
      </c>
      <c r="M47">
        <f>TPDDL_EOD!AA47+TPDDL_EOD!AB47</f>
        <v>10.59</v>
      </c>
      <c r="N47">
        <f t="shared" si="0"/>
        <v>35.61</v>
      </c>
      <c r="O47" s="112">
        <f t="shared" si="1"/>
        <v>-0.31000000000000227</v>
      </c>
      <c r="P47">
        <v>14.690985678180287</v>
      </c>
      <c r="Q47">
        <v>8.0493119910137594</v>
      </c>
      <c r="R47">
        <v>0</v>
      </c>
      <c r="S47">
        <v>2.0618927267621454</v>
      </c>
      <c r="T47">
        <v>10.497809604043807</v>
      </c>
      <c r="U47" s="114">
        <f t="shared" si="2"/>
        <v>35.299999999999997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35.299999999999997</v>
      </c>
      <c r="E48">
        <f>GT!N48</f>
        <v>0</v>
      </c>
      <c r="F48">
        <f t="shared" si="4"/>
        <v>72</v>
      </c>
      <c r="G48">
        <f t="shared" si="5"/>
        <v>35.299999999999997</v>
      </c>
      <c r="H48" s="112"/>
      <c r="I48">
        <f>BRPL_EOD!AA48+BRPL_EOD!AB48</f>
        <v>14.82</v>
      </c>
      <c r="J48">
        <f>BYPL_EOD!AA48+BYPL_EOD!AB48</f>
        <v>8.1199999999999992</v>
      </c>
      <c r="K48">
        <f>MES_EOD!AA48+MES_EOD!AB48</f>
        <v>0</v>
      </c>
      <c r="L48">
        <f>NDMC_EOD!AA48+NDMC_EOD!AB48</f>
        <v>2.08</v>
      </c>
      <c r="M48">
        <f>TPDDL_EOD!AA48+TPDDL_EOD!AB48</f>
        <v>10.59</v>
      </c>
      <c r="N48">
        <f t="shared" si="0"/>
        <v>35.61</v>
      </c>
      <c r="O48" s="112">
        <f t="shared" si="1"/>
        <v>-0.31000000000000227</v>
      </c>
      <c r="P48">
        <v>14.690985678180287</v>
      </c>
      <c r="Q48">
        <v>8.0493119910137594</v>
      </c>
      <c r="R48">
        <v>0</v>
      </c>
      <c r="S48">
        <v>2.0618927267621454</v>
      </c>
      <c r="T48">
        <v>10.497809604043807</v>
      </c>
      <c r="U48" s="114">
        <f t="shared" si="2"/>
        <v>35.299999999999997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35.299999999999997</v>
      </c>
      <c r="E49">
        <f>GT!N49</f>
        <v>0</v>
      </c>
      <c r="F49">
        <f t="shared" si="4"/>
        <v>72</v>
      </c>
      <c r="G49">
        <f t="shared" si="5"/>
        <v>35.299999999999997</v>
      </c>
      <c r="H49" s="112"/>
      <c r="I49">
        <f>BRPL_EOD!AA49+BRPL_EOD!AB49</f>
        <v>14.31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10.23</v>
      </c>
      <c r="N49">
        <f t="shared" si="0"/>
        <v>34.620000000000005</v>
      </c>
      <c r="O49" s="112">
        <f t="shared" si="1"/>
        <v>0.67999999999999261</v>
      </c>
      <c r="P49">
        <v>14.591074523396879</v>
      </c>
      <c r="Q49">
        <v>8.157134604274983</v>
      </c>
      <c r="R49">
        <v>0</v>
      </c>
      <c r="S49">
        <v>2.1208549971114961</v>
      </c>
      <c r="T49">
        <v>10.430935875216637</v>
      </c>
      <c r="U49" s="114">
        <f t="shared" si="2"/>
        <v>35.299999999999997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35.299999999999997</v>
      </c>
      <c r="E50">
        <f>GT!N50</f>
        <v>0</v>
      </c>
      <c r="F50">
        <f t="shared" si="4"/>
        <v>72</v>
      </c>
      <c r="G50">
        <f t="shared" si="5"/>
        <v>35.299999999999997</v>
      </c>
      <c r="H50" s="112"/>
      <c r="I50">
        <f>BRPL_EOD!AA50+BRPL_EOD!AB50</f>
        <v>14.31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10.23</v>
      </c>
      <c r="N50">
        <f t="shared" si="0"/>
        <v>34.620000000000005</v>
      </c>
      <c r="O50" s="112">
        <f t="shared" si="1"/>
        <v>0.67999999999999261</v>
      </c>
      <c r="P50">
        <v>14.591074523396879</v>
      </c>
      <c r="Q50">
        <v>8.157134604274983</v>
      </c>
      <c r="R50">
        <v>0</v>
      </c>
      <c r="S50">
        <v>2.1208549971114961</v>
      </c>
      <c r="T50">
        <v>10.430935875216637</v>
      </c>
      <c r="U50" s="114">
        <f t="shared" si="2"/>
        <v>35.299999999999997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34.299999999999997</v>
      </c>
      <c r="E51">
        <f>GT!N51</f>
        <v>0</v>
      </c>
      <c r="F51">
        <f t="shared" si="4"/>
        <v>72</v>
      </c>
      <c r="G51">
        <f t="shared" si="5"/>
        <v>34.299999999999997</v>
      </c>
      <c r="H51" s="112"/>
      <c r="I51">
        <f>BRPL_EOD!AA51+BRPL_EOD!AB51</f>
        <v>14.31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10.23</v>
      </c>
      <c r="N51">
        <f t="shared" si="0"/>
        <v>34.620000000000005</v>
      </c>
      <c r="O51" s="112">
        <f t="shared" si="1"/>
        <v>-0.32000000000000739</v>
      </c>
      <c r="P51">
        <v>14.177729636048525</v>
      </c>
      <c r="Q51">
        <v>7.9260543038705933</v>
      </c>
      <c r="R51">
        <v>0</v>
      </c>
      <c r="S51">
        <v>2.0607741190063544</v>
      </c>
      <c r="T51">
        <v>10.135441941074522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34.299999999999997</v>
      </c>
      <c r="E52">
        <f>GT!N52</f>
        <v>0</v>
      </c>
      <c r="F52">
        <f t="shared" si="4"/>
        <v>72</v>
      </c>
      <c r="G52">
        <f t="shared" si="5"/>
        <v>34.299999999999997</v>
      </c>
      <c r="H52" s="112"/>
      <c r="I52">
        <f>BRPL_EOD!AA52+BRPL_EOD!AB52</f>
        <v>14.31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10.23</v>
      </c>
      <c r="N52">
        <f t="shared" si="0"/>
        <v>34.620000000000005</v>
      </c>
      <c r="O52" s="112">
        <f t="shared" si="1"/>
        <v>-0.32000000000000739</v>
      </c>
      <c r="P52">
        <v>14.177729636048525</v>
      </c>
      <c r="Q52">
        <v>7.9260543038705933</v>
      </c>
      <c r="R52">
        <v>0</v>
      </c>
      <c r="S52">
        <v>2.0607741190063544</v>
      </c>
      <c r="T52">
        <v>10.135441941074522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34.299999999999997</v>
      </c>
      <c r="E53">
        <f>GT!N53</f>
        <v>0</v>
      </c>
      <c r="F53">
        <f t="shared" si="4"/>
        <v>72</v>
      </c>
      <c r="G53">
        <f t="shared" si="5"/>
        <v>34.299999999999997</v>
      </c>
      <c r="H53" s="112"/>
      <c r="I53">
        <f>BRPL_EOD!AA53+BRPL_EOD!AB53</f>
        <v>14.31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10.23</v>
      </c>
      <c r="N53">
        <f t="shared" si="0"/>
        <v>34.620000000000005</v>
      </c>
      <c r="O53" s="112">
        <f t="shared" si="1"/>
        <v>-0.32000000000000739</v>
      </c>
      <c r="P53">
        <v>14.177729636048525</v>
      </c>
      <c r="Q53">
        <v>7.9260543038705933</v>
      </c>
      <c r="R53">
        <v>0</v>
      </c>
      <c r="S53">
        <v>2.0607741190063544</v>
      </c>
      <c r="T53">
        <v>10.135441941074522</v>
      </c>
      <c r="U53" s="114">
        <f t="shared" si="2"/>
        <v>34.299999999999997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34.299999999999997</v>
      </c>
      <c r="E54">
        <f>GT!N54</f>
        <v>0</v>
      </c>
      <c r="F54">
        <f t="shared" si="4"/>
        <v>72</v>
      </c>
      <c r="G54">
        <f t="shared" si="5"/>
        <v>34.299999999999997</v>
      </c>
      <c r="H54" s="112"/>
      <c r="I54">
        <f>BRPL_EOD!AA54+BRPL_EOD!AB54</f>
        <v>14.31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10.23</v>
      </c>
      <c r="N54">
        <f t="shared" si="0"/>
        <v>34.620000000000005</v>
      </c>
      <c r="O54" s="112">
        <f t="shared" si="1"/>
        <v>-0.32000000000000739</v>
      </c>
      <c r="P54">
        <v>14.177729636048525</v>
      </c>
      <c r="Q54">
        <v>7.9260543038705933</v>
      </c>
      <c r="R54">
        <v>0</v>
      </c>
      <c r="S54">
        <v>2.0607741190063544</v>
      </c>
      <c r="T54">
        <v>10.135441941074522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34.299999999999997</v>
      </c>
      <c r="E55">
        <f>GT!N55</f>
        <v>0</v>
      </c>
      <c r="F55">
        <f t="shared" si="4"/>
        <v>72</v>
      </c>
      <c r="G55">
        <f t="shared" si="5"/>
        <v>34.299999999999997</v>
      </c>
      <c r="H55" s="112"/>
      <c r="I55">
        <f>BRPL_EOD!AA55+BRPL_EOD!AB55</f>
        <v>14.31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10.23</v>
      </c>
      <c r="N55">
        <f t="shared" si="0"/>
        <v>34.620000000000005</v>
      </c>
      <c r="O55" s="112">
        <f t="shared" si="1"/>
        <v>-0.32000000000000739</v>
      </c>
      <c r="P55">
        <v>14.177729636048525</v>
      </c>
      <c r="Q55">
        <v>7.9260543038705933</v>
      </c>
      <c r="R55">
        <v>0</v>
      </c>
      <c r="S55">
        <v>2.0607741190063544</v>
      </c>
      <c r="T55">
        <v>10.135441941074522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34.299999999999997</v>
      </c>
      <c r="E56">
        <f>GT!N56</f>
        <v>0</v>
      </c>
      <c r="F56">
        <f t="shared" si="4"/>
        <v>72</v>
      </c>
      <c r="G56">
        <f t="shared" si="5"/>
        <v>34.299999999999997</v>
      </c>
      <c r="H56" s="112"/>
      <c r="I56">
        <f>BRPL_EOD!AA56+BRPL_EOD!AB56</f>
        <v>14.31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10.23</v>
      </c>
      <c r="N56">
        <f t="shared" si="0"/>
        <v>34.620000000000005</v>
      </c>
      <c r="O56" s="112">
        <f t="shared" si="1"/>
        <v>-0.32000000000000739</v>
      </c>
      <c r="P56">
        <v>14.177729636048525</v>
      </c>
      <c r="Q56">
        <v>7.9260543038705933</v>
      </c>
      <c r="R56">
        <v>0</v>
      </c>
      <c r="S56">
        <v>2.0607741190063544</v>
      </c>
      <c r="T56">
        <v>10.135441941074522</v>
      </c>
      <c r="U56" s="114">
        <f t="shared" si="2"/>
        <v>34.299999999999997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34.299999999999997</v>
      </c>
      <c r="E57">
        <f>GT!N57</f>
        <v>0</v>
      </c>
      <c r="F57">
        <f t="shared" si="4"/>
        <v>72</v>
      </c>
      <c r="G57">
        <f t="shared" si="5"/>
        <v>34.299999999999997</v>
      </c>
      <c r="H57" s="112"/>
      <c r="I57">
        <f>BRPL_EOD!AA57+BRPL_EOD!AB57</f>
        <v>14.31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10.23</v>
      </c>
      <c r="N57">
        <f t="shared" si="0"/>
        <v>34.620000000000005</v>
      </c>
      <c r="O57" s="112">
        <f t="shared" si="1"/>
        <v>-0.32000000000000739</v>
      </c>
      <c r="P57">
        <v>14.177729636048525</v>
      </c>
      <c r="Q57">
        <v>7.9260543038705933</v>
      </c>
      <c r="R57">
        <v>0</v>
      </c>
      <c r="S57">
        <v>2.0607741190063544</v>
      </c>
      <c r="T57">
        <v>10.135441941074522</v>
      </c>
      <c r="U57" s="114">
        <f t="shared" si="2"/>
        <v>34.299999999999997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34.299999999999997</v>
      </c>
      <c r="E58">
        <f>GT!N58</f>
        <v>0</v>
      </c>
      <c r="F58">
        <f t="shared" si="4"/>
        <v>72</v>
      </c>
      <c r="G58">
        <f t="shared" si="5"/>
        <v>34.299999999999997</v>
      </c>
      <c r="H58" s="112"/>
      <c r="I58">
        <f>BRPL_EOD!AA58+BRPL_EOD!AB58</f>
        <v>14.31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10.23</v>
      </c>
      <c r="N58">
        <f t="shared" si="0"/>
        <v>34.620000000000005</v>
      </c>
      <c r="O58" s="112">
        <f t="shared" si="1"/>
        <v>-0.32000000000000739</v>
      </c>
      <c r="P58">
        <v>14.177729636048525</v>
      </c>
      <c r="Q58">
        <v>7.9260543038705933</v>
      </c>
      <c r="R58">
        <v>0</v>
      </c>
      <c r="S58">
        <v>2.0607741190063544</v>
      </c>
      <c r="T58">
        <v>10.135441941074522</v>
      </c>
      <c r="U58" s="114">
        <f t="shared" si="2"/>
        <v>34.299999999999997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34.299999999999997</v>
      </c>
      <c r="E59">
        <f>GT!N59</f>
        <v>0</v>
      </c>
      <c r="F59">
        <f t="shared" si="4"/>
        <v>72</v>
      </c>
      <c r="G59">
        <f t="shared" si="5"/>
        <v>34.299999999999997</v>
      </c>
      <c r="H59" s="112"/>
      <c r="I59">
        <f>BRPL_EOD!AA59+BRPL_EOD!AB59</f>
        <v>14.31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10.23</v>
      </c>
      <c r="N59">
        <f t="shared" si="0"/>
        <v>34.620000000000005</v>
      </c>
      <c r="O59" s="112">
        <f t="shared" si="1"/>
        <v>-0.32000000000000739</v>
      </c>
      <c r="P59">
        <v>14.177729636048525</v>
      </c>
      <c r="Q59">
        <v>7.9260543038705933</v>
      </c>
      <c r="R59">
        <v>0</v>
      </c>
      <c r="S59">
        <v>2.0607741190063544</v>
      </c>
      <c r="T59">
        <v>10.135441941074522</v>
      </c>
      <c r="U59" s="114">
        <f t="shared" si="2"/>
        <v>34.299999999999997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34.299999999999997</v>
      </c>
      <c r="E60">
        <f>GT!N60</f>
        <v>0</v>
      </c>
      <c r="F60">
        <f t="shared" si="4"/>
        <v>72</v>
      </c>
      <c r="G60">
        <f t="shared" si="5"/>
        <v>34.299999999999997</v>
      </c>
      <c r="H60" s="112"/>
      <c r="I60">
        <f>BRPL_EOD!AA60+BRPL_EOD!AB60</f>
        <v>14.31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10.23</v>
      </c>
      <c r="N60">
        <f t="shared" si="0"/>
        <v>34.620000000000005</v>
      </c>
      <c r="O60" s="112">
        <f t="shared" si="1"/>
        <v>-0.32000000000000739</v>
      </c>
      <c r="P60">
        <v>14.177729636048525</v>
      </c>
      <c r="Q60">
        <v>7.9260543038705933</v>
      </c>
      <c r="R60">
        <v>0</v>
      </c>
      <c r="S60">
        <v>2.0607741190063544</v>
      </c>
      <c r="T60">
        <v>10.135441941074522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34.299999999999997</v>
      </c>
      <c r="E61">
        <f>GT!N61</f>
        <v>0</v>
      </c>
      <c r="F61">
        <f t="shared" si="4"/>
        <v>72</v>
      </c>
      <c r="G61">
        <f t="shared" si="5"/>
        <v>34.299999999999997</v>
      </c>
      <c r="H61" s="112"/>
      <c r="I61">
        <f>BRPL_EOD!AA61+BRPL_EOD!AB61</f>
        <v>14.31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10.23</v>
      </c>
      <c r="N61">
        <f t="shared" si="0"/>
        <v>34.620000000000005</v>
      </c>
      <c r="O61" s="112">
        <f t="shared" si="1"/>
        <v>-0.32000000000000739</v>
      </c>
      <c r="P61">
        <v>14.177729636048525</v>
      </c>
      <c r="Q61">
        <v>7.9260543038705933</v>
      </c>
      <c r="R61">
        <v>0</v>
      </c>
      <c r="S61">
        <v>2.0607741190063544</v>
      </c>
      <c r="T61">
        <v>10.135441941074522</v>
      </c>
      <c r="U61" s="114">
        <f t="shared" si="2"/>
        <v>34.299999999999997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33.299999999999997</v>
      </c>
      <c r="E62">
        <f>GT!N62</f>
        <v>0</v>
      </c>
      <c r="F62">
        <f t="shared" si="4"/>
        <v>72</v>
      </c>
      <c r="G62">
        <f t="shared" si="5"/>
        <v>33.299999999999997</v>
      </c>
      <c r="H62" s="112"/>
      <c r="I62">
        <f>BRPL_EOD!AA62+BRPL_EOD!AB62</f>
        <v>13.56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</v>
      </c>
      <c r="N62">
        <f t="shared" si="0"/>
        <v>33.64</v>
      </c>
      <c r="O62" s="112">
        <f t="shared" si="1"/>
        <v>-0.34000000000000341</v>
      </c>
      <c r="P62">
        <v>13.422948870392389</v>
      </c>
      <c r="Q62">
        <v>7.9191438763376922</v>
      </c>
      <c r="R62">
        <v>0</v>
      </c>
      <c r="S62">
        <v>2.0589774078478</v>
      </c>
      <c r="T62">
        <v>9.8989298454221153</v>
      </c>
      <c r="U62" s="114">
        <f t="shared" si="2"/>
        <v>33.299999999999997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33.299999999999997</v>
      </c>
      <c r="E63">
        <f>GT!N63</f>
        <v>0</v>
      </c>
      <c r="F63">
        <f t="shared" si="4"/>
        <v>72</v>
      </c>
      <c r="G63">
        <f t="shared" si="5"/>
        <v>33.299999999999997</v>
      </c>
      <c r="H63" s="112"/>
      <c r="I63">
        <f>BRPL_EOD!AA63+BRPL_EOD!AB63</f>
        <v>13.56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</v>
      </c>
      <c r="N63">
        <f t="shared" si="0"/>
        <v>33.64</v>
      </c>
      <c r="O63" s="112">
        <f t="shared" si="1"/>
        <v>-0.34000000000000341</v>
      </c>
      <c r="P63">
        <v>13.422948870392389</v>
      </c>
      <c r="Q63">
        <v>7.9191438763376922</v>
      </c>
      <c r="R63">
        <v>0</v>
      </c>
      <c r="S63">
        <v>2.0589774078478</v>
      </c>
      <c r="T63">
        <v>9.8989298454221153</v>
      </c>
      <c r="U63" s="114">
        <f t="shared" si="2"/>
        <v>33.299999999999997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33.299999999999997</v>
      </c>
      <c r="E64">
        <f>GT!N64</f>
        <v>0</v>
      </c>
      <c r="F64">
        <f t="shared" si="4"/>
        <v>72</v>
      </c>
      <c r="G64">
        <f t="shared" si="5"/>
        <v>33.299999999999997</v>
      </c>
      <c r="H64" s="112"/>
      <c r="I64">
        <f>BRPL_EOD!AA64+BRPL_EOD!AB64</f>
        <v>13.56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</v>
      </c>
      <c r="N64">
        <f t="shared" si="0"/>
        <v>33.64</v>
      </c>
      <c r="O64" s="112">
        <f t="shared" si="1"/>
        <v>-0.34000000000000341</v>
      </c>
      <c r="P64">
        <v>13.422948870392389</v>
      </c>
      <c r="Q64">
        <v>7.9191438763376922</v>
      </c>
      <c r="R64">
        <v>0</v>
      </c>
      <c r="S64">
        <v>2.0589774078478</v>
      </c>
      <c r="T64">
        <v>9.8989298454221153</v>
      </c>
      <c r="U64" s="114">
        <f t="shared" si="2"/>
        <v>33.299999999999997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33.299999999999997</v>
      </c>
      <c r="E65">
        <f>GT!N65</f>
        <v>0</v>
      </c>
      <c r="F65">
        <f t="shared" si="4"/>
        <v>72</v>
      </c>
      <c r="G65">
        <f t="shared" si="5"/>
        <v>33.299999999999997</v>
      </c>
      <c r="H65" s="112"/>
      <c r="I65">
        <f>BRPL_EOD!AA65+BRPL_EOD!AB65</f>
        <v>13.56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</v>
      </c>
      <c r="N65">
        <f t="shared" si="0"/>
        <v>33.64</v>
      </c>
      <c r="O65" s="112">
        <f t="shared" si="1"/>
        <v>-0.34000000000000341</v>
      </c>
      <c r="P65">
        <v>13.422948870392389</v>
      </c>
      <c r="Q65">
        <v>7.9191438763376922</v>
      </c>
      <c r="R65">
        <v>0</v>
      </c>
      <c r="S65">
        <v>2.0589774078478</v>
      </c>
      <c r="T65">
        <v>9.8989298454221153</v>
      </c>
      <c r="U65" s="114">
        <f t="shared" si="2"/>
        <v>33.299999999999997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33.299999999999997</v>
      </c>
      <c r="E66">
        <f>GT!N66</f>
        <v>0</v>
      </c>
      <c r="F66">
        <f t="shared" si="4"/>
        <v>72</v>
      </c>
      <c r="G66">
        <f t="shared" si="5"/>
        <v>33.299999999999997</v>
      </c>
      <c r="H66" s="112"/>
      <c r="I66">
        <f>BRPL_EOD!AA66+BRPL_EOD!AB66</f>
        <v>13.56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</v>
      </c>
      <c r="N66">
        <f t="shared" si="0"/>
        <v>33.64</v>
      </c>
      <c r="O66" s="112">
        <f t="shared" si="1"/>
        <v>-0.34000000000000341</v>
      </c>
      <c r="P66">
        <v>13.422948870392389</v>
      </c>
      <c r="Q66">
        <v>7.9191438763376922</v>
      </c>
      <c r="R66">
        <v>0</v>
      </c>
      <c r="S66">
        <v>2.0589774078478</v>
      </c>
      <c r="T66">
        <v>9.8989298454221153</v>
      </c>
      <c r="U66" s="114">
        <f t="shared" si="2"/>
        <v>33.299999999999997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33.299999999999997</v>
      </c>
      <c r="E67">
        <f>GT!N67</f>
        <v>0</v>
      </c>
      <c r="F67">
        <f t="shared" si="4"/>
        <v>72</v>
      </c>
      <c r="G67">
        <f t="shared" si="5"/>
        <v>33.299999999999997</v>
      </c>
      <c r="H67" s="112"/>
      <c r="I67">
        <f>BRPL_EOD!AA67+BRPL_EOD!AB67</f>
        <v>13.56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</v>
      </c>
      <c r="N67">
        <f t="shared" ref="N67:N98" si="6">SUM(I67:M67)</f>
        <v>33.64</v>
      </c>
      <c r="O67" s="112">
        <f t="shared" ref="O67:O98" si="7">G67-N67</f>
        <v>-0.34000000000000341</v>
      </c>
      <c r="P67">
        <v>13.422948870392389</v>
      </c>
      <c r="Q67">
        <v>7.9191438763376922</v>
      </c>
      <c r="R67">
        <v>0</v>
      </c>
      <c r="S67">
        <v>2.0589774078478</v>
      </c>
      <c r="T67">
        <v>9.8989298454221153</v>
      </c>
      <c r="U67" s="114">
        <f t="shared" ref="U67:U98" si="8">SUM(P67:T67)</f>
        <v>33.299999999999997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33.299999999999997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33.299999999999997</v>
      </c>
      <c r="H68" s="112"/>
      <c r="I68">
        <f>BRPL_EOD!AA68+BRPL_EOD!AB68</f>
        <v>13.56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</v>
      </c>
      <c r="N68">
        <f t="shared" si="6"/>
        <v>33.64</v>
      </c>
      <c r="O68" s="112">
        <f t="shared" si="7"/>
        <v>-0.34000000000000341</v>
      </c>
      <c r="P68">
        <v>13.422948870392389</v>
      </c>
      <c r="Q68">
        <v>7.9191438763376922</v>
      </c>
      <c r="R68">
        <v>0</v>
      </c>
      <c r="S68">
        <v>2.0589774078478</v>
      </c>
      <c r="T68">
        <v>9.8989298454221153</v>
      </c>
      <c r="U68" s="114">
        <f t="shared" si="8"/>
        <v>33.299999999999997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33.299999999999997</v>
      </c>
      <c r="E69">
        <f>GT!N69</f>
        <v>0</v>
      </c>
      <c r="F69">
        <f t="shared" si="10"/>
        <v>72</v>
      </c>
      <c r="G69">
        <f t="shared" si="11"/>
        <v>33.299999999999997</v>
      </c>
      <c r="H69" s="112"/>
      <c r="I69">
        <f>BRPL_EOD!AA69+BRPL_EOD!AB69</f>
        <v>13.56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</v>
      </c>
      <c r="N69">
        <f t="shared" si="6"/>
        <v>33.64</v>
      </c>
      <c r="O69" s="112">
        <f t="shared" si="7"/>
        <v>-0.34000000000000341</v>
      </c>
      <c r="P69">
        <v>13.422948870392389</v>
      </c>
      <c r="Q69">
        <v>7.9191438763376922</v>
      </c>
      <c r="R69">
        <v>0</v>
      </c>
      <c r="S69">
        <v>2.0589774078478</v>
      </c>
      <c r="T69">
        <v>9.8989298454221153</v>
      </c>
      <c r="U69" s="114">
        <f t="shared" si="8"/>
        <v>33.299999999999997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33.299999999999997</v>
      </c>
      <c r="E70">
        <f>GT!N70</f>
        <v>0</v>
      </c>
      <c r="F70">
        <f t="shared" si="10"/>
        <v>72</v>
      </c>
      <c r="G70">
        <f t="shared" si="11"/>
        <v>33.299999999999997</v>
      </c>
      <c r="H70" s="112"/>
      <c r="I70">
        <f>BRPL_EOD!AA70+BRPL_EOD!AB70</f>
        <v>13.56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</v>
      </c>
      <c r="N70">
        <f t="shared" si="6"/>
        <v>33.64</v>
      </c>
      <c r="O70" s="112">
        <f t="shared" si="7"/>
        <v>-0.34000000000000341</v>
      </c>
      <c r="P70">
        <v>13.422948870392389</v>
      </c>
      <c r="Q70">
        <v>7.9191438763376922</v>
      </c>
      <c r="R70">
        <v>0</v>
      </c>
      <c r="S70">
        <v>2.0589774078478</v>
      </c>
      <c r="T70">
        <v>9.8989298454221153</v>
      </c>
      <c r="U70" s="114">
        <f t="shared" si="8"/>
        <v>33.299999999999997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33.299999999999997</v>
      </c>
      <c r="E71">
        <f>GT!N71</f>
        <v>0</v>
      </c>
      <c r="F71">
        <f t="shared" si="10"/>
        <v>72</v>
      </c>
      <c r="G71">
        <f t="shared" si="11"/>
        <v>33.299999999999997</v>
      </c>
      <c r="H71" s="112"/>
      <c r="I71">
        <f>BRPL_EOD!AA71+BRPL_EOD!AB71</f>
        <v>13.56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</v>
      </c>
      <c r="N71">
        <f t="shared" si="6"/>
        <v>33.64</v>
      </c>
      <c r="O71" s="112">
        <f t="shared" si="7"/>
        <v>-0.34000000000000341</v>
      </c>
      <c r="P71">
        <v>13.422948870392389</v>
      </c>
      <c r="Q71">
        <v>7.9191438763376922</v>
      </c>
      <c r="R71">
        <v>0</v>
      </c>
      <c r="S71">
        <v>2.0589774078478</v>
      </c>
      <c r="T71">
        <v>9.8989298454221153</v>
      </c>
      <c r="U71" s="114">
        <f t="shared" si="8"/>
        <v>33.299999999999997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33.299999999999997</v>
      </c>
      <c r="E72">
        <f>GT!N72</f>
        <v>0</v>
      </c>
      <c r="F72">
        <f t="shared" si="10"/>
        <v>72</v>
      </c>
      <c r="G72">
        <f t="shared" si="11"/>
        <v>33.299999999999997</v>
      </c>
      <c r="H72" s="112"/>
      <c r="I72">
        <f>BRPL_EOD!AA72+BRPL_EOD!AB72</f>
        <v>13.56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</v>
      </c>
      <c r="N72">
        <f t="shared" si="6"/>
        <v>33.64</v>
      </c>
      <c r="O72" s="112">
        <f t="shared" si="7"/>
        <v>-0.34000000000000341</v>
      </c>
      <c r="P72">
        <v>13.422948870392389</v>
      </c>
      <c r="Q72">
        <v>7.9191438763376922</v>
      </c>
      <c r="R72">
        <v>0</v>
      </c>
      <c r="S72">
        <v>2.0589774078478</v>
      </c>
      <c r="T72">
        <v>9.8989298454221153</v>
      </c>
      <c r="U72" s="114">
        <f t="shared" si="8"/>
        <v>33.299999999999997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33.299999999999997</v>
      </c>
      <c r="E73">
        <f>GT!N73</f>
        <v>0</v>
      </c>
      <c r="F73">
        <f t="shared" si="10"/>
        <v>72</v>
      </c>
      <c r="G73">
        <f t="shared" si="11"/>
        <v>33.299999999999997</v>
      </c>
      <c r="H73" s="112"/>
      <c r="I73">
        <f>BRPL_EOD!AA73+BRPL_EOD!AB73</f>
        <v>13.56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</v>
      </c>
      <c r="N73">
        <f t="shared" si="6"/>
        <v>33.64</v>
      </c>
      <c r="O73" s="112">
        <f t="shared" si="7"/>
        <v>-0.34000000000000341</v>
      </c>
      <c r="P73">
        <v>13.422948870392389</v>
      </c>
      <c r="Q73">
        <v>7.9191438763376922</v>
      </c>
      <c r="R73">
        <v>0</v>
      </c>
      <c r="S73">
        <v>2.0589774078478</v>
      </c>
      <c r="T73">
        <v>9.8989298454221153</v>
      </c>
      <c r="U73" s="114">
        <f t="shared" si="8"/>
        <v>33.299999999999997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33.299999999999997</v>
      </c>
      <c r="E74">
        <f>GT!N74</f>
        <v>0</v>
      </c>
      <c r="F74">
        <f t="shared" si="10"/>
        <v>72</v>
      </c>
      <c r="G74">
        <f t="shared" si="11"/>
        <v>33.299999999999997</v>
      </c>
      <c r="H74" s="112"/>
      <c r="I74">
        <f>BRPL_EOD!AA74+BRPL_EOD!AB74</f>
        <v>13.56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</v>
      </c>
      <c r="N74">
        <f t="shared" si="6"/>
        <v>33.64</v>
      </c>
      <c r="O74" s="112">
        <f t="shared" si="7"/>
        <v>-0.34000000000000341</v>
      </c>
      <c r="P74">
        <v>13.422948870392389</v>
      </c>
      <c r="Q74">
        <v>7.9191438763376922</v>
      </c>
      <c r="R74">
        <v>0</v>
      </c>
      <c r="S74">
        <v>2.0589774078478</v>
      </c>
      <c r="T74">
        <v>9.8989298454221153</v>
      </c>
      <c r="U74" s="114">
        <f t="shared" si="8"/>
        <v>33.299999999999997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34.6</v>
      </c>
      <c r="E75">
        <f>GT!N75</f>
        <v>0</v>
      </c>
      <c r="F75">
        <f t="shared" si="10"/>
        <v>72</v>
      </c>
      <c r="G75">
        <f t="shared" si="11"/>
        <v>34.6</v>
      </c>
      <c r="H75" s="112"/>
      <c r="I75">
        <f>BRPL_EOD!AA75+BRPL_EOD!AB75</f>
        <v>14.31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10.23</v>
      </c>
      <c r="N75">
        <f t="shared" si="6"/>
        <v>34.620000000000005</v>
      </c>
      <c r="O75" s="112">
        <f t="shared" si="7"/>
        <v>-2.0000000000003126E-2</v>
      </c>
      <c r="P75">
        <v>14.301733102253031</v>
      </c>
      <c r="Q75">
        <v>7.9953783939919116</v>
      </c>
      <c r="R75">
        <v>0</v>
      </c>
      <c r="S75">
        <v>2.0787983824378973</v>
      </c>
      <c r="T75">
        <v>10.224090121317158</v>
      </c>
      <c r="U75" s="114">
        <f t="shared" si="8"/>
        <v>34.599999999999994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34.6</v>
      </c>
      <c r="E76">
        <f>GT!N76</f>
        <v>0</v>
      </c>
      <c r="F76">
        <f t="shared" si="10"/>
        <v>72</v>
      </c>
      <c r="G76">
        <f t="shared" si="11"/>
        <v>34.6</v>
      </c>
      <c r="H76" s="112"/>
      <c r="I76">
        <f>BRPL_EOD!AA76+BRPL_EOD!AB76</f>
        <v>14.31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10.23</v>
      </c>
      <c r="N76">
        <f t="shared" si="6"/>
        <v>34.620000000000005</v>
      </c>
      <c r="O76" s="112">
        <f t="shared" si="7"/>
        <v>-2.0000000000003126E-2</v>
      </c>
      <c r="P76">
        <v>14.301733102253031</v>
      </c>
      <c r="Q76">
        <v>7.9953783939919116</v>
      </c>
      <c r="R76">
        <v>0</v>
      </c>
      <c r="S76">
        <v>2.0787983824378973</v>
      </c>
      <c r="T76">
        <v>10.224090121317158</v>
      </c>
      <c r="U76" s="114">
        <f t="shared" si="8"/>
        <v>34.599999999999994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34.6</v>
      </c>
      <c r="E77">
        <f>GT!N77</f>
        <v>0</v>
      </c>
      <c r="F77">
        <f t="shared" si="10"/>
        <v>72</v>
      </c>
      <c r="G77">
        <f t="shared" si="11"/>
        <v>34.6</v>
      </c>
      <c r="H77" s="112"/>
      <c r="I77">
        <f>BRPL_EOD!AA77+BRPL_EOD!AB77</f>
        <v>14.31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10.23</v>
      </c>
      <c r="N77">
        <f t="shared" si="6"/>
        <v>34.620000000000005</v>
      </c>
      <c r="O77" s="112">
        <f t="shared" si="7"/>
        <v>-2.0000000000003126E-2</v>
      </c>
      <c r="P77">
        <v>14.301733102253031</v>
      </c>
      <c r="Q77">
        <v>7.9953783939919116</v>
      </c>
      <c r="R77">
        <v>0</v>
      </c>
      <c r="S77">
        <v>2.0787983824378973</v>
      </c>
      <c r="T77">
        <v>10.224090121317158</v>
      </c>
      <c r="U77" s="114">
        <f t="shared" si="8"/>
        <v>34.599999999999994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34.6</v>
      </c>
      <c r="E78">
        <f>GT!N78</f>
        <v>0</v>
      </c>
      <c r="F78">
        <f t="shared" si="10"/>
        <v>72</v>
      </c>
      <c r="G78">
        <f t="shared" si="11"/>
        <v>34.6</v>
      </c>
      <c r="H78" s="112"/>
      <c r="I78">
        <f>BRPL_EOD!AA78+BRPL_EOD!AB78</f>
        <v>14.31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10.23</v>
      </c>
      <c r="N78">
        <f t="shared" si="6"/>
        <v>34.620000000000005</v>
      </c>
      <c r="O78" s="112">
        <f t="shared" si="7"/>
        <v>-2.0000000000003126E-2</v>
      </c>
      <c r="P78">
        <v>14.301733102253031</v>
      </c>
      <c r="Q78">
        <v>7.9953783939919116</v>
      </c>
      <c r="R78">
        <v>0</v>
      </c>
      <c r="S78">
        <v>2.0787983824378973</v>
      </c>
      <c r="T78">
        <v>10.224090121317158</v>
      </c>
      <c r="U78" s="114">
        <f t="shared" si="8"/>
        <v>34.599999999999994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35.6</v>
      </c>
      <c r="E79">
        <f>GT!N79</f>
        <v>0</v>
      </c>
      <c r="F79">
        <f t="shared" si="10"/>
        <v>72</v>
      </c>
      <c r="G79">
        <f t="shared" si="11"/>
        <v>35.6</v>
      </c>
      <c r="H79" s="112"/>
      <c r="I79">
        <f>BRPL_EOD!AA79+BRPL_EOD!AB79</f>
        <v>14.82</v>
      </c>
      <c r="J79">
        <f>BYPL_EOD!AA79+BYPL_EOD!AB79</f>
        <v>8.1199999999999992</v>
      </c>
      <c r="K79">
        <f>MES_EOD!AA79+MES_EOD!AB79</f>
        <v>0</v>
      </c>
      <c r="L79">
        <f>NDMC_EOD!AA79+NDMC_EOD!AB79</f>
        <v>2.08</v>
      </c>
      <c r="M79">
        <f>TPDDL_EOD!AA79+TPDDL_EOD!AB79</f>
        <v>10.59</v>
      </c>
      <c r="N79">
        <f t="shared" si="6"/>
        <v>35.61</v>
      </c>
      <c r="O79" s="112">
        <f t="shared" si="7"/>
        <v>-9.9999999999980105E-3</v>
      </c>
      <c r="P79">
        <v>14.815838247683237</v>
      </c>
      <c r="Q79">
        <v>8.1177197416456046</v>
      </c>
      <c r="R79">
        <v>0</v>
      </c>
      <c r="S79">
        <v>2.0794158944116825</v>
      </c>
      <c r="T79">
        <v>10.587026116259478</v>
      </c>
      <c r="U79" s="114">
        <f t="shared" si="8"/>
        <v>35.6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35.6</v>
      </c>
      <c r="E80">
        <f>GT!N80</f>
        <v>0</v>
      </c>
      <c r="F80">
        <f t="shared" si="10"/>
        <v>72</v>
      </c>
      <c r="G80">
        <f t="shared" si="11"/>
        <v>35.6</v>
      </c>
      <c r="H80" s="112"/>
      <c r="I80">
        <f>BRPL_EOD!AA80+BRPL_EOD!AB80</f>
        <v>15.26</v>
      </c>
      <c r="J80">
        <f>BYPL_EOD!AA80+BYPL_EOD!AB80</f>
        <v>8.35</v>
      </c>
      <c r="K80">
        <f>MES_EOD!AA80+MES_EOD!AB80</f>
        <v>0</v>
      </c>
      <c r="L80">
        <f>NDMC_EOD!AA80+NDMC_EOD!AB80</f>
        <v>2.08</v>
      </c>
      <c r="M80">
        <f>TPDDL_EOD!AA80+TPDDL_EOD!AB80</f>
        <v>10.9</v>
      </c>
      <c r="N80">
        <f t="shared" si="6"/>
        <v>36.589999999999996</v>
      </c>
      <c r="O80" s="112">
        <f t="shared" si="7"/>
        <v>-0.98999999999999488</v>
      </c>
      <c r="P80">
        <v>14.847116698551519</v>
      </c>
      <c r="Q80">
        <v>8.1240776168352014</v>
      </c>
      <c r="R80">
        <v>0</v>
      </c>
      <c r="S80">
        <v>2.0237223285050563</v>
      </c>
      <c r="T80">
        <v>10.605083356108228</v>
      </c>
      <c r="U80" s="114">
        <f t="shared" si="8"/>
        <v>35.6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35.6</v>
      </c>
      <c r="E81">
        <f>GT!N81</f>
        <v>0</v>
      </c>
      <c r="F81">
        <f t="shared" si="10"/>
        <v>72</v>
      </c>
      <c r="G81">
        <f t="shared" si="11"/>
        <v>35.6</v>
      </c>
      <c r="H81" s="112"/>
      <c r="I81">
        <f>BRPL_EOD!AA81+BRPL_EOD!AB81</f>
        <v>15.26</v>
      </c>
      <c r="J81">
        <f>BYPL_EOD!AA81+BYPL_EOD!AB81</f>
        <v>8.35</v>
      </c>
      <c r="K81">
        <f>MES_EOD!AA81+MES_EOD!AB81</f>
        <v>0</v>
      </c>
      <c r="L81">
        <f>NDMC_EOD!AA81+NDMC_EOD!AB81</f>
        <v>2.08</v>
      </c>
      <c r="M81">
        <f>TPDDL_EOD!AA81+TPDDL_EOD!AB81</f>
        <v>10.9</v>
      </c>
      <c r="N81">
        <f t="shared" si="6"/>
        <v>36.589999999999996</v>
      </c>
      <c r="O81" s="112">
        <f t="shared" si="7"/>
        <v>-0.98999999999999488</v>
      </c>
      <c r="P81">
        <v>14.847116698551519</v>
      </c>
      <c r="Q81">
        <v>8.1240776168352014</v>
      </c>
      <c r="R81">
        <v>0</v>
      </c>
      <c r="S81">
        <v>2.0237223285050563</v>
      </c>
      <c r="T81">
        <v>10.605083356108228</v>
      </c>
      <c r="U81" s="114">
        <f t="shared" si="8"/>
        <v>35.6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35.6</v>
      </c>
      <c r="E82">
        <f>GT!N82</f>
        <v>0</v>
      </c>
      <c r="F82">
        <f t="shared" si="10"/>
        <v>72</v>
      </c>
      <c r="G82">
        <f t="shared" si="11"/>
        <v>35.6</v>
      </c>
      <c r="H82" s="112"/>
      <c r="I82">
        <f>BRPL_EOD!AA82+BRPL_EOD!AB82</f>
        <v>15.26</v>
      </c>
      <c r="J82">
        <f>BYPL_EOD!AA82+BYPL_EOD!AB82</f>
        <v>8.35</v>
      </c>
      <c r="K82">
        <f>MES_EOD!AA82+MES_EOD!AB82</f>
        <v>0</v>
      </c>
      <c r="L82">
        <f>NDMC_EOD!AA82+NDMC_EOD!AB82</f>
        <v>2.08</v>
      </c>
      <c r="M82">
        <f>TPDDL_EOD!AA82+TPDDL_EOD!AB82</f>
        <v>10.9</v>
      </c>
      <c r="N82">
        <f t="shared" si="6"/>
        <v>36.589999999999996</v>
      </c>
      <c r="O82" s="112">
        <f t="shared" si="7"/>
        <v>-0.98999999999999488</v>
      </c>
      <c r="P82">
        <v>14.847116698551519</v>
      </c>
      <c r="Q82">
        <v>8.1240776168352014</v>
      </c>
      <c r="R82">
        <v>0</v>
      </c>
      <c r="S82">
        <v>2.0237223285050563</v>
      </c>
      <c r="T82">
        <v>10.605083356108228</v>
      </c>
      <c r="U82" s="114">
        <f t="shared" si="8"/>
        <v>35.6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15.69</v>
      </c>
      <c r="J83">
        <f>BYPL_EOD!AA83+BYPL_EOD!AB83</f>
        <v>8.59</v>
      </c>
      <c r="K83">
        <f>MES_EOD!AA83+MES_EOD!AB83</f>
        <v>0</v>
      </c>
      <c r="L83">
        <f>NDMC_EOD!AA83+NDMC_EOD!AB83</f>
        <v>2.08</v>
      </c>
      <c r="M83">
        <f>TPDDL_EOD!AA83+TPDDL_EOD!AB83</f>
        <v>11.21</v>
      </c>
      <c r="N83">
        <f t="shared" si="6"/>
        <v>37.57</v>
      </c>
      <c r="O83" s="112">
        <f t="shared" si="7"/>
        <v>3.0000000000001137E-2</v>
      </c>
      <c r="P83">
        <v>15.702528613255257</v>
      </c>
      <c r="Q83">
        <v>8.5968591961671539</v>
      </c>
      <c r="R83">
        <v>0</v>
      </c>
      <c r="S83">
        <v>2.0816608996539792</v>
      </c>
      <c r="T83">
        <v>11.218951290923611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15.69</v>
      </c>
      <c r="J84">
        <f>BYPL_EOD!AA84+BYPL_EOD!AB84</f>
        <v>8.59</v>
      </c>
      <c r="K84">
        <f>MES_EOD!AA84+MES_EOD!AB84</f>
        <v>0</v>
      </c>
      <c r="L84">
        <f>NDMC_EOD!AA84+NDMC_EOD!AB84</f>
        <v>2.08</v>
      </c>
      <c r="M84">
        <f>TPDDL_EOD!AA84+TPDDL_EOD!AB84</f>
        <v>11.21</v>
      </c>
      <c r="N84">
        <f t="shared" si="6"/>
        <v>37.57</v>
      </c>
      <c r="O84" s="112">
        <f t="shared" si="7"/>
        <v>3.0000000000001137E-2</v>
      </c>
      <c r="P84">
        <v>15.702528613255257</v>
      </c>
      <c r="Q84">
        <v>8.5968591961671539</v>
      </c>
      <c r="R84">
        <v>0</v>
      </c>
      <c r="S84">
        <v>2.0816608996539792</v>
      </c>
      <c r="T84">
        <v>11.218951290923611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15.69</v>
      </c>
      <c r="J85">
        <f>BYPL_EOD!AA85+BYPL_EOD!AB85</f>
        <v>8.59</v>
      </c>
      <c r="K85">
        <f>MES_EOD!AA85+MES_EOD!AB85</f>
        <v>0</v>
      </c>
      <c r="L85">
        <f>NDMC_EOD!AA85+NDMC_EOD!AB85</f>
        <v>2.08</v>
      </c>
      <c r="M85">
        <f>TPDDL_EOD!AA85+TPDDL_EOD!AB85</f>
        <v>11.21</v>
      </c>
      <c r="N85">
        <f t="shared" si="6"/>
        <v>37.57</v>
      </c>
      <c r="O85" s="112">
        <f t="shared" si="7"/>
        <v>3.0000000000001137E-2</v>
      </c>
      <c r="P85">
        <v>15.702528613255257</v>
      </c>
      <c r="Q85">
        <v>8.5968591961671539</v>
      </c>
      <c r="R85">
        <v>0</v>
      </c>
      <c r="S85">
        <v>2.0816608996539792</v>
      </c>
      <c r="T85">
        <v>11.218951290923611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15.69</v>
      </c>
      <c r="J86">
        <f>BYPL_EOD!AA86+BYPL_EOD!AB86</f>
        <v>8.59</v>
      </c>
      <c r="K86">
        <f>MES_EOD!AA86+MES_EOD!AB86</f>
        <v>0</v>
      </c>
      <c r="L86">
        <f>NDMC_EOD!AA86+NDMC_EOD!AB86</f>
        <v>2.08</v>
      </c>
      <c r="M86">
        <f>TPDDL_EOD!AA86+TPDDL_EOD!AB86</f>
        <v>11.21</v>
      </c>
      <c r="N86">
        <f t="shared" si="6"/>
        <v>37.57</v>
      </c>
      <c r="O86" s="112">
        <f t="shared" si="7"/>
        <v>3.0000000000001137E-2</v>
      </c>
      <c r="P86">
        <v>15.702528613255257</v>
      </c>
      <c r="Q86">
        <v>8.5968591961671539</v>
      </c>
      <c r="R86">
        <v>0</v>
      </c>
      <c r="S86">
        <v>2.0816608996539792</v>
      </c>
      <c r="T86">
        <v>11.218951290923611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15.69</v>
      </c>
      <c r="J87">
        <f>BYPL_EOD!AA87+BYPL_EOD!AB87</f>
        <v>8.59</v>
      </c>
      <c r="K87">
        <f>MES_EOD!AA87+MES_EOD!AB87</f>
        <v>0</v>
      </c>
      <c r="L87">
        <f>NDMC_EOD!AA87+NDMC_EOD!AB87</f>
        <v>2.08</v>
      </c>
      <c r="M87">
        <f>TPDDL_EOD!AA87+TPDDL_EOD!AB87</f>
        <v>11.21</v>
      </c>
      <c r="N87">
        <f t="shared" si="6"/>
        <v>37.57</v>
      </c>
      <c r="O87" s="112">
        <f t="shared" si="7"/>
        <v>3.0000000000001137E-2</v>
      </c>
      <c r="P87">
        <v>15.702528613255257</v>
      </c>
      <c r="Q87">
        <v>8.5968591961671539</v>
      </c>
      <c r="R87">
        <v>0</v>
      </c>
      <c r="S87">
        <v>2.0816608996539792</v>
      </c>
      <c r="T87">
        <v>11.218951290923611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15.69</v>
      </c>
      <c r="J88">
        <f>BYPL_EOD!AA88+BYPL_EOD!AB88</f>
        <v>8.59</v>
      </c>
      <c r="K88">
        <f>MES_EOD!AA88+MES_EOD!AB88</f>
        <v>0</v>
      </c>
      <c r="L88">
        <f>NDMC_EOD!AA88+NDMC_EOD!AB88</f>
        <v>2.08</v>
      </c>
      <c r="M88">
        <f>TPDDL_EOD!AA88+TPDDL_EOD!AB88</f>
        <v>11.21</v>
      </c>
      <c r="N88">
        <f t="shared" si="6"/>
        <v>37.57</v>
      </c>
      <c r="O88" s="112">
        <f t="shared" si="7"/>
        <v>3.0000000000001137E-2</v>
      </c>
      <c r="P88">
        <v>15.702528613255257</v>
      </c>
      <c r="Q88">
        <v>8.5968591961671539</v>
      </c>
      <c r="R88">
        <v>0</v>
      </c>
      <c r="S88">
        <v>2.0816608996539792</v>
      </c>
      <c r="T88">
        <v>11.218951290923611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15.69</v>
      </c>
      <c r="J89">
        <f>BYPL_EOD!AA89+BYPL_EOD!AB89</f>
        <v>8.59</v>
      </c>
      <c r="K89">
        <f>MES_EOD!AA89+MES_EOD!AB89</f>
        <v>0</v>
      </c>
      <c r="L89">
        <f>NDMC_EOD!AA89+NDMC_EOD!AB89</f>
        <v>2.08</v>
      </c>
      <c r="M89">
        <f>TPDDL_EOD!AA89+TPDDL_EOD!AB89</f>
        <v>11.21</v>
      </c>
      <c r="N89">
        <f t="shared" si="6"/>
        <v>37.57</v>
      </c>
      <c r="O89" s="112">
        <f t="shared" si="7"/>
        <v>3.0000000000001137E-2</v>
      </c>
      <c r="P89">
        <v>15.702528613255257</v>
      </c>
      <c r="Q89">
        <v>8.5968591961671539</v>
      </c>
      <c r="R89">
        <v>0</v>
      </c>
      <c r="S89">
        <v>2.0816608996539792</v>
      </c>
      <c r="T89">
        <v>11.218951290923611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15.69</v>
      </c>
      <c r="J90">
        <f>BYPL_EOD!AA90+BYPL_EOD!AB90</f>
        <v>8.59</v>
      </c>
      <c r="K90">
        <f>MES_EOD!AA90+MES_EOD!AB90</f>
        <v>0</v>
      </c>
      <c r="L90">
        <f>NDMC_EOD!AA90+NDMC_EOD!AB90</f>
        <v>2.08</v>
      </c>
      <c r="M90">
        <f>TPDDL_EOD!AA90+TPDDL_EOD!AB90</f>
        <v>11.21</v>
      </c>
      <c r="N90">
        <f t="shared" si="6"/>
        <v>37.57</v>
      </c>
      <c r="O90" s="112">
        <f t="shared" si="7"/>
        <v>3.0000000000001137E-2</v>
      </c>
      <c r="P90">
        <v>15.702528613255257</v>
      </c>
      <c r="Q90">
        <v>8.5968591961671539</v>
      </c>
      <c r="R90">
        <v>0</v>
      </c>
      <c r="S90">
        <v>2.0816608996539792</v>
      </c>
      <c r="T90">
        <v>11.218951290923611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15.69</v>
      </c>
      <c r="J91">
        <f>BYPL_EOD!AA91+BYPL_EOD!AB91</f>
        <v>8.59</v>
      </c>
      <c r="K91">
        <f>MES_EOD!AA91+MES_EOD!AB91</f>
        <v>0</v>
      </c>
      <c r="L91">
        <f>NDMC_EOD!AA91+NDMC_EOD!AB91</f>
        <v>2.08</v>
      </c>
      <c r="M91">
        <f>TPDDL_EOD!AA91+TPDDL_EOD!AB91</f>
        <v>11.21</v>
      </c>
      <c r="N91">
        <f t="shared" si="6"/>
        <v>37.57</v>
      </c>
      <c r="O91" s="112">
        <f t="shared" si="7"/>
        <v>3.0000000000001137E-2</v>
      </c>
      <c r="P91">
        <v>15.702528613255257</v>
      </c>
      <c r="Q91">
        <v>8.5968591961671539</v>
      </c>
      <c r="R91">
        <v>0</v>
      </c>
      <c r="S91">
        <v>2.0816608996539792</v>
      </c>
      <c r="T91">
        <v>11.218951290923611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15.69</v>
      </c>
      <c r="J92">
        <f>BYPL_EOD!AA92+BYPL_EOD!AB92</f>
        <v>8.59</v>
      </c>
      <c r="K92">
        <f>MES_EOD!AA92+MES_EOD!AB92</f>
        <v>0</v>
      </c>
      <c r="L92">
        <f>NDMC_EOD!AA92+NDMC_EOD!AB92</f>
        <v>2.08</v>
      </c>
      <c r="M92">
        <f>TPDDL_EOD!AA92+TPDDL_EOD!AB92</f>
        <v>11.21</v>
      </c>
      <c r="N92">
        <f t="shared" si="6"/>
        <v>37.57</v>
      </c>
      <c r="O92" s="112">
        <f t="shared" si="7"/>
        <v>3.0000000000001137E-2</v>
      </c>
      <c r="P92">
        <v>15.702528613255257</v>
      </c>
      <c r="Q92">
        <v>8.5968591961671539</v>
      </c>
      <c r="R92">
        <v>0</v>
      </c>
      <c r="S92">
        <v>2.0816608996539792</v>
      </c>
      <c r="T92">
        <v>11.218951290923611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15.69</v>
      </c>
      <c r="J93">
        <f>BYPL_EOD!AA93+BYPL_EOD!AB93</f>
        <v>8.59</v>
      </c>
      <c r="K93">
        <f>MES_EOD!AA93+MES_EOD!AB93</f>
        <v>0</v>
      </c>
      <c r="L93">
        <f>NDMC_EOD!AA93+NDMC_EOD!AB93</f>
        <v>2.08</v>
      </c>
      <c r="M93">
        <f>TPDDL_EOD!AA93+TPDDL_EOD!AB93</f>
        <v>11.21</v>
      </c>
      <c r="N93">
        <f t="shared" si="6"/>
        <v>37.57</v>
      </c>
      <c r="O93" s="112">
        <f t="shared" si="7"/>
        <v>3.0000000000001137E-2</v>
      </c>
      <c r="P93">
        <v>15.702528613255257</v>
      </c>
      <c r="Q93">
        <v>8.5968591961671539</v>
      </c>
      <c r="R93">
        <v>0</v>
      </c>
      <c r="S93">
        <v>2.0816608996539792</v>
      </c>
      <c r="T93">
        <v>11.218951290923611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15.69</v>
      </c>
      <c r="J94">
        <f>BYPL_EOD!AA94+BYPL_EOD!AB94</f>
        <v>8.59</v>
      </c>
      <c r="K94">
        <f>MES_EOD!AA94+MES_EOD!AB94</f>
        <v>0</v>
      </c>
      <c r="L94">
        <f>NDMC_EOD!AA94+NDMC_EOD!AB94</f>
        <v>2.08</v>
      </c>
      <c r="M94">
        <f>TPDDL_EOD!AA94+TPDDL_EOD!AB94</f>
        <v>11.21</v>
      </c>
      <c r="N94">
        <f t="shared" si="6"/>
        <v>37.57</v>
      </c>
      <c r="O94" s="112">
        <f t="shared" si="7"/>
        <v>3.0000000000001137E-2</v>
      </c>
      <c r="P94">
        <v>15.702528613255257</v>
      </c>
      <c r="Q94">
        <v>8.5968591961671539</v>
      </c>
      <c r="R94">
        <v>0</v>
      </c>
      <c r="S94">
        <v>2.0816608996539792</v>
      </c>
      <c r="T94">
        <v>11.218951290923611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15.69</v>
      </c>
      <c r="J95">
        <f>BYPL_EOD!AA95+BYPL_EOD!AB95</f>
        <v>8.59</v>
      </c>
      <c r="K95">
        <f>MES_EOD!AA95+MES_EOD!AB95</f>
        <v>0</v>
      </c>
      <c r="L95">
        <f>NDMC_EOD!AA95+NDMC_EOD!AB95</f>
        <v>2.08</v>
      </c>
      <c r="M95">
        <f>TPDDL_EOD!AA95+TPDDL_EOD!AB95</f>
        <v>11.21</v>
      </c>
      <c r="N95">
        <f t="shared" si="6"/>
        <v>37.57</v>
      </c>
      <c r="O95" s="112">
        <f t="shared" si="7"/>
        <v>3.0000000000001137E-2</v>
      </c>
      <c r="P95">
        <v>15.702528613255257</v>
      </c>
      <c r="Q95">
        <v>8.5968591961671539</v>
      </c>
      <c r="R95">
        <v>0</v>
      </c>
      <c r="S95">
        <v>2.0816608996539792</v>
      </c>
      <c r="T95">
        <v>11.218951290923611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15.69</v>
      </c>
      <c r="J96">
        <f>BYPL_EOD!AA96+BYPL_EOD!AB96</f>
        <v>8.59</v>
      </c>
      <c r="K96">
        <f>MES_EOD!AA96+MES_EOD!AB96</f>
        <v>0</v>
      </c>
      <c r="L96">
        <f>NDMC_EOD!AA96+NDMC_EOD!AB96</f>
        <v>2.08</v>
      </c>
      <c r="M96">
        <f>TPDDL_EOD!AA96+TPDDL_EOD!AB96</f>
        <v>11.21</v>
      </c>
      <c r="N96">
        <f t="shared" si="6"/>
        <v>37.57</v>
      </c>
      <c r="O96" s="112">
        <f t="shared" si="7"/>
        <v>3.0000000000001137E-2</v>
      </c>
      <c r="P96">
        <v>15.702528613255257</v>
      </c>
      <c r="Q96">
        <v>8.5968591961671539</v>
      </c>
      <c r="R96">
        <v>0</v>
      </c>
      <c r="S96">
        <v>2.0816608996539792</v>
      </c>
      <c r="T96">
        <v>11.218951290923611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15.69</v>
      </c>
      <c r="J97">
        <f>BYPL_EOD!AA97+BYPL_EOD!AB97</f>
        <v>8.59</v>
      </c>
      <c r="K97">
        <f>MES_EOD!AA97+MES_EOD!AB97</f>
        <v>0</v>
      </c>
      <c r="L97">
        <f>NDMC_EOD!AA97+NDMC_EOD!AB97</f>
        <v>2.08</v>
      </c>
      <c r="M97">
        <f>TPDDL_EOD!AA97+TPDDL_EOD!AB97</f>
        <v>11.21</v>
      </c>
      <c r="N97">
        <f t="shared" si="6"/>
        <v>37.57</v>
      </c>
      <c r="O97" s="112">
        <f t="shared" si="7"/>
        <v>3.0000000000001137E-2</v>
      </c>
      <c r="P97">
        <v>15.702528613255257</v>
      </c>
      <c r="Q97">
        <v>8.5968591961671539</v>
      </c>
      <c r="R97">
        <v>0</v>
      </c>
      <c r="S97">
        <v>2.0816608996539792</v>
      </c>
      <c r="T97">
        <v>11.218951290923611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15.69</v>
      </c>
      <c r="J98">
        <f>BYPL_EOD!AA98+BYPL_EOD!AB98</f>
        <v>8.59</v>
      </c>
      <c r="K98">
        <f>MES_EOD!AA98+MES_EOD!AB98</f>
        <v>0</v>
      </c>
      <c r="L98">
        <f>NDMC_EOD!AA98+NDMC_EOD!AB98</f>
        <v>2.08</v>
      </c>
      <c r="M98">
        <f>TPDDL_EOD!AA98+TPDDL_EOD!AB98</f>
        <v>11.21</v>
      </c>
      <c r="N98">
        <f t="shared" si="6"/>
        <v>37.57</v>
      </c>
      <c r="O98" s="112">
        <f t="shared" si="7"/>
        <v>3.0000000000001137E-2</v>
      </c>
      <c r="P98">
        <v>15.702528613255257</v>
      </c>
      <c r="Q98">
        <v>8.5968591961671539</v>
      </c>
      <c r="R98">
        <v>0</v>
      </c>
      <c r="S98">
        <v>2.0816608996539792</v>
      </c>
      <c r="T98">
        <v>11.218951290923611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0.86973999999999985</v>
      </c>
      <c r="E99" s="114">
        <f t="shared" si="12"/>
        <v>0</v>
      </c>
      <c r="F99" s="114">
        <f t="shared" si="12"/>
        <v>1.728</v>
      </c>
      <c r="G99" s="114">
        <f t="shared" si="12"/>
        <v>0.86973999999999985</v>
      </c>
      <c r="H99" s="114"/>
      <c r="I99" s="114">
        <f t="shared" si="12"/>
        <v>0.36128749999999987</v>
      </c>
      <c r="J99" s="114">
        <f t="shared" si="12"/>
        <v>0.2003675000000002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0.25916000000000006</v>
      </c>
      <c r="N99" s="114">
        <f t="shared" si="12"/>
        <v>0.87073499999999981</v>
      </c>
      <c r="O99" s="114">
        <f t="shared" si="12"/>
        <v>-9.9500000000001692E-4</v>
      </c>
      <c r="P99" s="114">
        <f t="shared" si="12"/>
        <v>0.3608901766678676</v>
      </c>
      <c r="Q99" s="114">
        <f t="shared" si="12"/>
        <v>0.20012828607497532</v>
      </c>
      <c r="R99" s="114">
        <f t="shared" si="12"/>
        <v>0</v>
      </c>
      <c r="S99" s="114">
        <f t="shared" si="12"/>
        <v>4.9855797994478847E-2</v>
      </c>
      <c r="T99" s="114">
        <f t="shared" si="12"/>
        <v>0.25886573926267858</v>
      </c>
      <c r="U99" s="114">
        <f t="shared" si="12"/>
        <v>0.86973999999999985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162.04</v>
      </c>
      <c r="E5">
        <f>BAWANA!AM5</f>
        <v>0</v>
      </c>
      <c r="F5">
        <f t="shared" si="4"/>
        <v>256</v>
      </c>
      <c r="G5">
        <f t="shared" si="5"/>
        <v>162.04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-53.970000000000027</v>
      </c>
      <c r="P5">
        <v>63.027641312902169</v>
      </c>
      <c r="Q5">
        <v>36.449810656914025</v>
      </c>
      <c r="R5">
        <v>3.7507522799870374</v>
      </c>
      <c r="S5">
        <v>14.770462478588954</v>
      </c>
      <c r="T5">
        <v>44.04133327160779</v>
      </c>
      <c r="U5" s="114">
        <f t="shared" si="2"/>
        <v>162.04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162.04</v>
      </c>
      <c r="E6">
        <f>BAWANA!AM6</f>
        <v>0</v>
      </c>
      <c r="F6">
        <f t="shared" si="4"/>
        <v>256</v>
      </c>
      <c r="G6">
        <f t="shared" si="5"/>
        <v>162.04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-53.970000000000027</v>
      </c>
      <c r="P6">
        <v>63.027641312902169</v>
      </c>
      <c r="Q6">
        <v>36.449810656914025</v>
      </c>
      <c r="R6">
        <v>3.7507522799870374</v>
      </c>
      <c r="S6">
        <v>14.770462478588954</v>
      </c>
      <c r="T6">
        <v>44.04133327160779</v>
      </c>
      <c r="U6" s="114">
        <f t="shared" si="2"/>
        <v>162.04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162.04</v>
      </c>
      <c r="E7">
        <f>BAWANA!AM7</f>
        <v>0</v>
      </c>
      <c r="F7">
        <f t="shared" si="4"/>
        <v>256</v>
      </c>
      <c r="G7">
        <f t="shared" si="5"/>
        <v>162.04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-53.970000000000027</v>
      </c>
      <c r="P7">
        <v>63.027641312902169</v>
      </c>
      <c r="Q7">
        <v>36.449810656914025</v>
      </c>
      <c r="R7">
        <v>3.7507522799870374</v>
      </c>
      <c r="S7">
        <v>14.770462478588954</v>
      </c>
      <c r="T7">
        <v>44.04133327160779</v>
      </c>
      <c r="U7" s="114">
        <f t="shared" si="2"/>
        <v>162.04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162.04</v>
      </c>
      <c r="E8">
        <f>BAWANA!AM8</f>
        <v>0</v>
      </c>
      <c r="F8">
        <f t="shared" si="4"/>
        <v>256</v>
      </c>
      <c r="G8">
        <f t="shared" si="5"/>
        <v>162.04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-53.970000000000027</v>
      </c>
      <c r="P8">
        <v>63.027641312902169</v>
      </c>
      <c r="Q8">
        <v>36.449810656914025</v>
      </c>
      <c r="R8">
        <v>3.7507522799870374</v>
      </c>
      <c r="S8">
        <v>14.770462478588954</v>
      </c>
      <c r="T8">
        <v>44.04133327160779</v>
      </c>
      <c r="U8" s="114">
        <f t="shared" si="2"/>
        <v>162.04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162.04</v>
      </c>
      <c r="E9">
        <f>BAWANA!AM9</f>
        <v>0</v>
      </c>
      <c r="F9">
        <f t="shared" si="4"/>
        <v>256</v>
      </c>
      <c r="G9">
        <f t="shared" si="5"/>
        <v>162.04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-53.970000000000027</v>
      </c>
      <c r="P9">
        <v>63.027641312902169</v>
      </c>
      <c r="Q9">
        <v>36.449810656914025</v>
      </c>
      <c r="R9">
        <v>3.7507522799870374</v>
      </c>
      <c r="S9">
        <v>14.770462478588954</v>
      </c>
      <c r="T9">
        <v>44.04133327160779</v>
      </c>
      <c r="U9" s="114">
        <f t="shared" si="2"/>
        <v>162.04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221.44</v>
      </c>
      <c r="E23">
        <f>BAWANA!AM23</f>
        <v>0</v>
      </c>
      <c r="F23">
        <f t="shared" si="4"/>
        <v>256</v>
      </c>
      <c r="G23">
        <f t="shared" si="5"/>
        <v>221.44</v>
      </c>
      <c r="H23" s="112"/>
      <c r="I23">
        <f>BRPL_EOD!AI23+BRPL_EOD!AJ23</f>
        <v>99.61</v>
      </c>
      <c r="J23">
        <f>BYPL_EOD!AI23+BYPL_EOD!AJ23</f>
        <v>45</v>
      </c>
      <c r="K23">
        <f>MES_EOD!AI23+MES_EOD!AJ23</f>
        <v>5</v>
      </c>
      <c r="L23">
        <f>NDMC_EOD!AI23+NDMC_EOD!AJ23</f>
        <v>19</v>
      </c>
      <c r="M23">
        <f>TPDDL_EOD!AI23+TPDDL_EOD!AJ23</f>
        <v>52.82</v>
      </c>
      <c r="N23">
        <f t="shared" si="0"/>
        <v>221.43</v>
      </c>
      <c r="O23" s="112">
        <f t="shared" si="1"/>
        <v>9.9999999999909051E-3</v>
      </c>
      <c r="P23">
        <v>99.61449848710653</v>
      </c>
      <c r="Q23">
        <v>45.002032244953256</v>
      </c>
      <c r="R23">
        <v>5.0002258049948063</v>
      </c>
      <c r="S23">
        <v>19.000858058980263</v>
      </c>
      <c r="T23">
        <v>52.822385403965136</v>
      </c>
      <c r="U23" s="114">
        <f t="shared" si="2"/>
        <v>221.44000000000003</v>
      </c>
      <c r="V23" s="112">
        <f t="shared" si="3"/>
        <v>0</v>
      </c>
      <c r="Y23">
        <f>BAWANA!AW23+BAWANA!AX23</f>
        <v>24.28</v>
      </c>
      <c r="Z23">
        <f>BAWANA!BD23+BAWANA!BE23</f>
        <v>24.28</v>
      </c>
      <c r="AA23">
        <f>BAWANA!X23+BAWANA!Y23</f>
        <v>24.28</v>
      </c>
      <c r="AB23">
        <f>BAWANA!AE23+BAWANA!AF23</f>
        <v>24.28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221.44</v>
      </c>
      <c r="E24">
        <f>BAWANA!AM24</f>
        <v>0</v>
      </c>
      <c r="F24">
        <f t="shared" si="4"/>
        <v>256</v>
      </c>
      <c r="G24">
        <f t="shared" si="5"/>
        <v>221.44</v>
      </c>
      <c r="H24" s="112"/>
      <c r="I24">
        <f>BRPL_EOD!AI24+BRPL_EOD!AJ24</f>
        <v>99.61</v>
      </c>
      <c r="J24">
        <f>BYPL_EOD!AI24+BYPL_EOD!AJ24</f>
        <v>45</v>
      </c>
      <c r="K24">
        <f>MES_EOD!AI24+MES_EOD!AJ24</f>
        <v>5</v>
      </c>
      <c r="L24">
        <f>NDMC_EOD!AI24+NDMC_EOD!AJ24</f>
        <v>19</v>
      </c>
      <c r="M24">
        <f>TPDDL_EOD!AI24+TPDDL_EOD!AJ24</f>
        <v>52.82</v>
      </c>
      <c r="N24">
        <f t="shared" si="0"/>
        <v>221.43</v>
      </c>
      <c r="O24" s="112">
        <f t="shared" si="1"/>
        <v>9.9999999999909051E-3</v>
      </c>
      <c r="P24">
        <v>99.61449848710653</v>
      </c>
      <c r="Q24">
        <v>45.002032244953256</v>
      </c>
      <c r="R24">
        <v>5.0002258049948063</v>
      </c>
      <c r="S24">
        <v>19.000858058980263</v>
      </c>
      <c r="T24">
        <v>52.822385403965136</v>
      </c>
      <c r="U24" s="114">
        <f t="shared" si="2"/>
        <v>221.44000000000003</v>
      </c>
      <c r="V24" s="112">
        <f t="shared" si="3"/>
        <v>0</v>
      </c>
      <c r="Y24">
        <f>BAWANA!AW24+BAWANA!AX24</f>
        <v>24.28</v>
      </c>
      <c r="Z24">
        <f>BAWANA!BD24+BAWANA!BE24</f>
        <v>24.28</v>
      </c>
      <c r="AA24">
        <f>BAWANA!X24+BAWANA!Y24</f>
        <v>24.28</v>
      </c>
      <c r="AB24">
        <f>BAWANA!AE24+BAWANA!AF24</f>
        <v>24.28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238.22000000000003</v>
      </c>
      <c r="E25">
        <f>BAWANA!AM25</f>
        <v>0</v>
      </c>
      <c r="F25">
        <f t="shared" si="4"/>
        <v>256</v>
      </c>
      <c r="G25">
        <f t="shared" si="5"/>
        <v>238.22000000000003</v>
      </c>
      <c r="H25" s="112"/>
      <c r="I25">
        <f>BRPL_EOD!AI25+BRPL_EOD!AJ25</f>
        <v>99.61</v>
      </c>
      <c r="J25">
        <f>BYPL_EOD!AI25+BYPL_EOD!AJ25</f>
        <v>45</v>
      </c>
      <c r="K25">
        <f>MES_EOD!AI25+MES_EOD!AJ25</f>
        <v>5</v>
      </c>
      <c r="L25">
        <f>NDMC_EOD!AI25+NDMC_EOD!AJ25</f>
        <v>19</v>
      </c>
      <c r="M25">
        <f>TPDDL_EOD!AI25+TPDDL_EOD!AJ25</f>
        <v>69.61</v>
      </c>
      <c r="N25">
        <f t="shared" si="0"/>
        <v>238.22000000000003</v>
      </c>
      <c r="O25" s="112">
        <f t="shared" si="1"/>
        <v>0</v>
      </c>
      <c r="P25">
        <v>99.61</v>
      </c>
      <c r="Q25">
        <v>45</v>
      </c>
      <c r="R25">
        <v>5</v>
      </c>
      <c r="S25">
        <v>19</v>
      </c>
      <c r="T25">
        <v>69.61</v>
      </c>
      <c r="U25" s="114">
        <f t="shared" si="2"/>
        <v>238.22000000000003</v>
      </c>
      <c r="V25" s="112">
        <f t="shared" si="3"/>
        <v>0</v>
      </c>
      <c r="Y25">
        <f>BAWANA!AW25+BAWANA!AX25</f>
        <v>15.89</v>
      </c>
      <c r="Z25">
        <f>BAWANA!BD25+BAWANA!BE25</f>
        <v>15.89</v>
      </c>
      <c r="AA25">
        <f>BAWANA!X25+BAWANA!Y25</f>
        <v>15.89</v>
      </c>
      <c r="AB25">
        <f>BAWANA!AE25+BAWANA!AF25</f>
        <v>15.89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238.22000000000003</v>
      </c>
      <c r="E26">
        <f>BAWANA!AM26</f>
        <v>0</v>
      </c>
      <c r="F26">
        <f t="shared" si="4"/>
        <v>256</v>
      </c>
      <c r="G26">
        <f t="shared" si="5"/>
        <v>238.22000000000003</v>
      </c>
      <c r="H26" s="112"/>
      <c r="I26">
        <f>BRPL_EOD!AI26+BRPL_EOD!AJ26</f>
        <v>99.61</v>
      </c>
      <c r="J26">
        <f>BYPL_EOD!AI26+BYPL_EOD!AJ26</f>
        <v>45</v>
      </c>
      <c r="K26">
        <f>MES_EOD!AI26+MES_EOD!AJ26</f>
        <v>5</v>
      </c>
      <c r="L26">
        <f>NDMC_EOD!AI26+NDMC_EOD!AJ26</f>
        <v>19</v>
      </c>
      <c r="M26">
        <f>TPDDL_EOD!AI26+TPDDL_EOD!AJ26</f>
        <v>69.61</v>
      </c>
      <c r="N26">
        <f t="shared" si="0"/>
        <v>238.22000000000003</v>
      </c>
      <c r="O26" s="112">
        <f t="shared" si="1"/>
        <v>0</v>
      </c>
      <c r="P26">
        <v>99.61</v>
      </c>
      <c r="Q26">
        <v>45</v>
      </c>
      <c r="R26">
        <v>5</v>
      </c>
      <c r="S26">
        <v>19</v>
      </c>
      <c r="T26">
        <v>69.61</v>
      </c>
      <c r="U26" s="114">
        <f t="shared" si="2"/>
        <v>238.22000000000003</v>
      </c>
      <c r="V26" s="112">
        <f t="shared" si="3"/>
        <v>0</v>
      </c>
      <c r="Y26">
        <f>BAWANA!AW26+BAWANA!AX26</f>
        <v>15.89</v>
      </c>
      <c r="Z26">
        <f>BAWANA!BD26+BAWANA!BE26</f>
        <v>15.89</v>
      </c>
      <c r="AA26">
        <f>BAWANA!X26+BAWANA!Y26</f>
        <v>15.89</v>
      </c>
      <c r="AB26">
        <f>BAWANA!AE26+BAWANA!AF26</f>
        <v>15.89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221.44</v>
      </c>
      <c r="E27">
        <f>BAWANA!AM27</f>
        <v>0</v>
      </c>
      <c r="F27">
        <f t="shared" si="4"/>
        <v>256</v>
      </c>
      <c r="G27">
        <f t="shared" si="5"/>
        <v>221.44</v>
      </c>
      <c r="H27" s="112"/>
      <c r="I27">
        <f>BRPL_EOD!AI27+BRPL_EOD!AJ27</f>
        <v>99.61</v>
      </c>
      <c r="J27">
        <f>BYPL_EOD!AI27+BYPL_EOD!AJ27</f>
        <v>45</v>
      </c>
      <c r="K27">
        <f>MES_EOD!AI27+MES_EOD!AJ27</f>
        <v>5</v>
      </c>
      <c r="L27">
        <f>NDMC_EOD!AI27+NDMC_EOD!AJ27</f>
        <v>19</v>
      </c>
      <c r="M27">
        <f>TPDDL_EOD!AI27+TPDDL_EOD!AJ27</f>
        <v>52.82</v>
      </c>
      <c r="N27">
        <f t="shared" si="0"/>
        <v>221.43</v>
      </c>
      <c r="O27" s="112">
        <f t="shared" si="1"/>
        <v>9.9999999999909051E-3</v>
      </c>
      <c r="P27">
        <v>99.61449848710653</v>
      </c>
      <c r="Q27">
        <v>45.002032244953256</v>
      </c>
      <c r="R27">
        <v>5.0002258049948063</v>
      </c>
      <c r="S27">
        <v>19.000858058980263</v>
      </c>
      <c r="T27">
        <v>52.822385403965136</v>
      </c>
      <c r="U27" s="114">
        <f t="shared" si="2"/>
        <v>221.44000000000003</v>
      </c>
      <c r="V27" s="112">
        <f t="shared" si="3"/>
        <v>0</v>
      </c>
      <c r="Y27">
        <f>BAWANA!AW27+BAWANA!AX27</f>
        <v>24.28</v>
      </c>
      <c r="Z27">
        <f>BAWANA!BD27+BAWANA!BE27</f>
        <v>24.28</v>
      </c>
      <c r="AA27">
        <f>BAWANA!X27+BAWANA!Y27</f>
        <v>24.28</v>
      </c>
      <c r="AB27">
        <f>BAWANA!AE27+BAWANA!AF27</f>
        <v>24.28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221.44</v>
      </c>
      <c r="E28">
        <f>BAWANA!AM28</f>
        <v>0</v>
      </c>
      <c r="F28">
        <f t="shared" si="4"/>
        <v>256</v>
      </c>
      <c r="G28">
        <f t="shared" si="5"/>
        <v>221.44</v>
      </c>
      <c r="H28" s="112"/>
      <c r="I28">
        <f>BRPL_EOD!AI28+BRPL_EOD!AJ28</f>
        <v>99.61</v>
      </c>
      <c r="J28">
        <f>BYPL_EOD!AI28+BYPL_EOD!AJ28</f>
        <v>45</v>
      </c>
      <c r="K28">
        <f>MES_EOD!AI28+MES_EOD!AJ28</f>
        <v>5</v>
      </c>
      <c r="L28">
        <f>NDMC_EOD!AI28+NDMC_EOD!AJ28</f>
        <v>19</v>
      </c>
      <c r="M28">
        <f>TPDDL_EOD!AI28+TPDDL_EOD!AJ28</f>
        <v>52.82</v>
      </c>
      <c r="N28">
        <f t="shared" si="0"/>
        <v>221.43</v>
      </c>
      <c r="O28" s="112">
        <f t="shared" si="1"/>
        <v>9.9999999999909051E-3</v>
      </c>
      <c r="P28">
        <v>99.61449848710653</v>
      </c>
      <c r="Q28">
        <v>45.002032244953256</v>
      </c>
      <c r="R28">
        <v>5.0002258049948063</v>
      </c>
      <c r="S28">
        <v>19.000858058980263</v>
      </c>
      <c r="T28">
        <v>52.822385403965136</v>
      </c>
      <c r="U28" s="114">
        <f t="shared" si="2"/>
        <v>221.44000000000003</v>
      </c>
      <c r="V28" s="112">
        <f t="shared" si="3"/>
        <v>0</v>
      </c>
      <c r="Y28">
        <f>BAWANA!AW28+BAWANA!AX28</f>
        <v>24.28</v>
      </c>
      <c r="Z28">
        <f>BAWANA!BD28+BAWANA!BE28</f>
        <v>24.28</v>
      </c>
      <c r="AA28">
        <f>BAWANA!X28+BAWANA!Y28</f>
        <v>24.28</v>
      </c>
      <c r="AB28">
        <f>BAWANA!AE28+BAWANA!AF28</f>
        <v>24.28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221.44</v>
      </c>
      <c r="E29">
        <f>BAWANA!AM29</f>
        <v>0</v>
      </c>
      <c r="F29">
        <f t="shared" si="4"/>
        <v>256</v>
      </c>
      <c r="G29">
        <f t="shared" si="5"/>
        <v>221.44</v>
      </c>
      <c r="H29" s="112"/>
      <c r="I29">
        <f>BRPL_EOD!AI29+BRPL_EOD!AJ29</f>
        <v>99.61</v>
      </c>
      <c r="J29">
        <f>BYPL_EOD!AI29+BYPL_EOD!AJ29</f>
        <v>45</v>
      </c>
      <c r="K29">
        <f>MES_EOD!AI29+MES_EOD!AJ29</f>
        <v>5</v>
      </c>
      <c r="L29">
        <f>NDMC_EOD!AI29+NDMC_EOD!AJ29</f>
        <v>19</v>
      </c>
      <c r="M29">
        <f>TPDDL_EOD!AI29+TPDDL_EOD!AJ29</f>
        <v>52.82</v>
      </c>
      <c r="N29">
        <f t="shared" si="0"/>
        <v>221.43</v>
      </c>
      <c r="O29" s="112">
        <f t="shared" si="1"/>
        <v>9.9999999999909051E-3</v>
      </c>
      <c r="P29">
        <v>99.61449848710653</v>
      </c>
      <c r="Q29">
        <v>45.002032244953256</v>
      </c>
      <c r="R29">
        <v>5.0002258049948063</v>
      </c>
      <c r="S29">
        <v>19.000858058980263</v>
      </c>
      <c r="T29">
        <v>52.822385403965136</v>
      </c>
      <c r="U29" s="114">
        <f t="shared" si="2"/>
        <v>221.44000000000003</v>
      </c>
      <c r="V29" s="112">
        <f t="shared" si="3"/>
        <v>0</v>
      </c>
      <c r="Y29">
        <f>BAWANA!AW29+BAWANA!AX29</f>
        <v>24.28</v>
      </c>
      <c r="Z29">
        <f>BAWANA!BD29+BAWANA!BE29</f>
        <v>24.28</v>
      </c>
      <c r="AA29">
        <f>BAWANA!X29+BAWANA!Y29</f>
        <v>24.28</v>
      </c>
      <c r="AB29">
        <f>BAWANA!AE29+BAWANA!AF29</f>
        <v>24.28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221.44</v>
      </c>
      <c r="E30">
        <f>BAWANA!AM30</f>
        <v>0</v>
      </c>
      <c r="F30">
        <f t="shared" si="4"/>
        <v>256</v>
      </c>
      <c r="G30">
        <f t="shared" si="5"/>
        <v>221.44</v>
      </c>
      <c r="H30" s="112"/>
      <c r="I30">
        <f>BRPL_EOD!AI30+BRPL_EOD!AJ30</f>
        <v>99.61</v>
      </c>
      <c r="J30">
        <f>BYPL_EOD!AI30+BYPL_EOD!AJ30</f>
        <v>45</v>
      </c>
      <c r="K30">
        <f>MES_EOD!AI30+MES_EOD!AJ30</f>
        <v>5</v>
      </c>
      <c r="L30">
        <f>NDMC_EOD!AI30+NDMC_EOD!AJ30</f>
        <v>19</v>
      </c>
      <c r="M30">
        <f>TPDDL_EOD!AI30+TPDDL_EOD!AJ30</f>
        <v>52.82</v>
      </c>
      <c r="N30">
        <f t="shared" si="0"/>
        <v>221.43</v>
      </c>
      <c r="O30" s="112">
        <f t="shared" si="1"/>
        <v>9.9999999999909051E-3</v>
      </c>
      <c r="P30">
        <v>99.61449848710653</v>
      </c>
      <c r="Q30">
        <v>45.002032244953256</v>
      </c>
      <c r="R30">
        <v>5.0002258049948063</v>
      </c>
      <c r="S30">
        <v>19.000858058980263</v>
      </c>
      <c r="T30">
        <v>52.822385403965136</v>
      </c>
      <c r="U30" s="114">
        <f t="shared" si="2"/>
        <v>221.44000000000003</v>
      </c>
      <c r="V30" s="112">
        <f t="shared" si="3"/>
        <v>0</v>
      </c>
      <c r="Y30">
        <f>BAWANA!AW30+BAWANA!AX30</f>
        <v>24.28</v>
      </c>
      <c r="Z30">
        <f>BAWANA!BD30+BAWANA!BE30</f>
        <v>24.28</v>
      </c>
      <c r="AA30">
        <f>BAWANA!X30+BAWANA!Y30</f>
        <v>24.28</v>
      </c>
      <c r="AB30">
        <f>BAWANA!AE30+BAWANA!AF30</f>
        <v>24.28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221.44</v>
      </c>
      <c r="E31">
        <f>BAWANA!AM31</f>
        <v>0</v>
      </c>
      <c r="F31">
        <f t="shared" si="4"/>
        <v>256</v>
      </c>
      <c r="G31">
        <f t="shared" si="5"/>
        <v>221.44</v>
      </c>
      <c r="H31" s="112"/>
      <c r="I31">
        <f>BRPL_EOD!AI31+BRPL_EOD!AJ31</f>
        <v>99.61</v>
      </c>
      <c r="J31">
        <f>BYPL_EOD!AI31+BYPL_EOD!AJ31</f>
        <v>45</v>
      </c>
      <c r="K31">
        <f>MES_EOD!AI31+MES_EOD!AJ31</f>
        <v>5</v>
      </c>
      <c r="L31">
        <f>NDMC_EOD!AI31+NDMC_EOD!AJ31</f>
        <v>19</v>
      </c>
      <c r="M31">
        <f>TPDDL_EOD!AI31+TPDDL_EOD!AJ31</f>
        <v>52.82</v>
      </c>
      <c r="N31">
        <f t="shared" si="0"/>
        <v>221.43</v>
      </c>
      <c r="O31" s="112">
        <f t="shared" si="1"/>
        <v>9.9999999999909051E-3</v>
      </c>
      <c r="P31">
        <v>99.61449848710653</v>
      </c>
      <c r="Q31">
        <v>45.002032244953256</v>
      </c>
      <c r="R31">
        <v>5.0002258049948063</v>
      </c>
      <c r="S31">
        <v>19.000858058980263</v>
      </c>
      <c r="T31">
        <v>52.822385403965136</v>
      </c>
      <c r="U31" s="114">
        <f t="shared" si="2"/>
        <v>221.44000000000003</v>
      </c>
      <c r="V31" s="112">
        <f t="shared" si="3"/>
        <v>0</v>
      </c>
      <c r="Y31">
        <f>BAWANA!AW31+BAWANA!AX31</f>
        <v>24.28</v>
      </c>
      <c r="Z31">
        <f>BAWANA!BD31+BAWANA!BE31</f>
        <v>24.28</v>
      </c>
      <c r="AA31">
        <f>BAWANA!X31+BAWANA!Y31</f>
        <v>24.28</v>
      </c>
      <c r="AB31">
        <f>BAWANA!AE31+BAWANA!AF31</f>
        <v>24.28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221.44</v>
      </c>
      <c r="E32">
        <f>BAWANA!AM32</f>
        <v>0</v>
      </c>
      <c r="F32">
        <f t="shared" si="4"/>
        <v>256</v>
      </c>
      <c r="G32">
        <f t="shared" si="5"/>
        <v>221.44</v>
      </c>
      <c r="H32" s="112"/>
      <c r="I32">
        <f>BRPL_EOD!AI32+BRPL_EOD!AJ32</f>
        <v>99.61</v>
      </c>
      <c r="J32">
        <f>BYPL_EOD!AI32+BYPL_EOD!AJ32</f>
        <v>45</v>
      </c>
      <c r="K32">
        <f>MES_EOD!AI32+MES_EOD!AJ32</f>
        <v>5</v>
      </c>
      <c r="L32">
        <f>NDMC_EOD!AI32+NDMC_EOD!AJ32</f>
        <v>19</v>
      </c>
      <c r="M32">
        <f>TPDDL_EOD!AI32+TPDDL_EOD!AJ32</f>
        <v>52.82</v>
      </c>
      <c r="N32">
        <f t="shared" si="0"/>
        <v>221.43</v>
      </c>
      <c r="O32" s="112">
        <f t="shared" si="1"/>
        <v>9.9999999999909051E-3</v>
      </c>
      <c r="P32">
        <v>99.61449848710653</v>
      </c>
      <c r="Q32">
        <v>45.002032244953256</v>
      </c>
      <c r="R32">
        <v>5.0002258049948063</v>
      </c>
      <c r="S32">
        <v>19.000858058980263</v>
      </c>
      <c r="T32">
        <v>52.822385403965136</v>
      </c>
      <c r="U32" s="114">
        <f t="shared" si="2"/>
        <v>221.44000000000003</v>
      </c>
      <c r="V32" s="112">
        <f t="shared" si="3"/>
        <v>0</v>
      </c>
      <c r="Y32">
        <f>BAWANA!AW32+BAWANA!AX32</f>
        <v>24.28</v>
      </c>
      <c r="Z32">
        <f>BAWANA!BD32+BAWANA!BE32</f>
        <v>24.28</v>
      </c>
      <c r="AA32">
        <f>BAWANA!X32+BAWANA!Y32</f>
        <v>24.28</v>
      </c>
      <c r="AB32">
        <f>BAWANA!AE32+BAWANA!AF32</f>
        <v>24.28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2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2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4">
        <f t="shared" si="2"/>
        <v>216.01999999999998</v>
      </c>
      <c r="V33" s="112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12"/>
      <c r="I34">
        <f>BRPL_EOD!AI34+BRPL_EOD!AJ34</f>
        <v>84.02</v>
      </c>
      <c r="J34">
        <f>BYPL_EOD!AI34+BYPL_EOD!AJ34</f>
        <v>48.59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58.71</v>
      </c>
      <c r="N34">
        <f t="shared" si="0"/>
        <v>216.01000000000002</v>
      </c>
      <c r="O34" s="112">
        <f t="shared" si="1"/>
        <v>9.9999999999624833E-3</v>
      </c>
      <c r="P34">
        <v>84.02388963473912</v>
      </c>
      <c r="Q34">
        <v>48.592249432896622</v>
      </c>
      <c r="R34">
        <v>5.0002314707652413</v>
      </c>
      <c r="S34">
        <v>19.690911531873521</v>
      </c>
      <c r="T34">
        <v>58.712717929725464</v>
      </c>
      <c r="U34" s="114">
        <f t="shared" si="2"/>
        <v>216.01999999999998</v>
      </c>
      <c r="V34" s="112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2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2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4">
        <f t="shared" si="2"/>
        <v>216.01999999999998</v>
      </c>
      <c r="V37" s="112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2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2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4">
        <f t="shared" si="2"/>
        <v>216.01999999999998</v>
      </c>
      <c r="V38" s="112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2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2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4">
        <f t="shared" si="2"/>
        <v>216.01999999999998</v>
      </c>
      <c r="V39" s="112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2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2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4">
        <f t="shared" si="2"/>
        <v>216.01999999999998</v>
      </c>
      <c r="V40" s="112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218.95999999999998</v>
      </c>
      <c r="E61">
        <f>BAWANA!AM61</f>
        <v>0</v>
      </c>
      <c r="F61">
        <f t="shared" si="4"/>
        <v>256</v>
      </c>
      <c r="G61">
        <f t="shared" si="5"/>
        <v>218.95999999999998</v>
      </c>
      <c r="H61" s="112"/>
      <c r="I61">
        <f>BRPL_EOD!AI61+BRPL_EOD!AJ61</f>
        <v>79.430000000000007</v>
      </c>
      <c r="J61">
        <f>BYPL_EOD!AI61+BYPL_EOD!AJ61</f>
        <v>45.93</v>
      </c>
      <c r="K61">
        <f>MES_EOD!AI61+MES_EOD!AJ61</f>
        <v>5</v>
      </c>
      <c r="L61">
        <f>NDMC_EOD!AI61+NDMC_EOD!AJ61</f>
        <v>19</v>
      </c>
      <c r="M61">
        <f>TPDDL_EOD!AI61+TPDDL_EOD!AJ61</f>
        <v>69.61</v>
      </c>
      <c r="N61">
        <f t="shared" si="0"/>
        <v>218.97000000000003</v>
      </c>
      <c r="O61" s="112">
        <f t="shared" si="1"/>
        <v>-1.0000000000047748E-2</v>
      </c>
      <c r="P61">
        <v>79.426372562451462</v>
      </c>
      <c r="Q61">
        <v>45.927902452390725</v>
      </c>
      <c r="R61">
        <v>4.9997716582180196</v>
      </c>
      <c r="S61">
        <v>18.999132301228475</v>
      </c>
      <c r="T61">
        <v>69.60682102571127</v>
      </c>
      <c r="U61" s="114">
        <f t="shared" si="2"/>
        <v>218.95999999999995</v>
      </c>
      <c r="V61" s="112">
        <f t="shared" si="3"/>
        <v>0</v>
      </c>
      <c r="Y61">
        <f>BAWANA!AW61+BAWANA!AX61</f>
        <v>25.52</v>
      </c>
      <c r="Z61">
        <f>BAWANA!BD61+BAWANA!BE61</f>
        <v>25.52</v>
      </c>
      <c r="AA61">
        <f>BAWANA!X61+BAWANA!Y61</f>
        <v>25.52</v>
      </c>
      <c r="AB61">
        <f>BAWANA!AE61+BAWANA!AF61</f>
        <v>25.52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218.95999999999998</v>
      </c>
      <c r="E62">
        <f>BAWANA!AM62</f>
        <v>0</v>
      </c>
      <c r="F62">
        <f t="shared" si="4"/>
        <v>256</v>
      </c>
      <c r="G62">
        <f t="shared" si="5"/>
        <v>218.95999999999998</v>
      </c>
      <c r="H62" s="112"/>
      <c r="I62">
        <f>BRPL_EOD!AI62+BRPL_EOD!AJ62</f>
        <v>79.430000000000007</v>
      </c>
      <c r="J62">
        <f>BYPL_EOD!AI62+BYPL_EOD!AJ62</f>
        <v>45.93</v>
      </c>
      <c r="K62">
        <f>MES_EOD!AI62+MES_EOD!AJ62</f>
        <v>5</v>
      </c>
      <c r="L62">
        <f>NDMC_EOD!AI62+NDMC_EOD!AJ62</f>
        <v>19</v>
      </c>
      <c r="M62">
        <f>TPDDL_EOD!AI62+TPDDL_EOD!AJ62</f>
        <v>69.61</v>
      </c>
      <c r="N62">
        <f t="shared" si="0"/>
        <v>218.97000000000003</v>
      </c>
      <c r="O62" s="112">
        <f t="shared" si="1"/>
        <v>-1.0000000000047748E-2</v>
      </c>
      <c r="P62">
        <v>79.426372562451462</v>
      </c>
      <c r="Q62">
        <v>45.927902452390725</v>
      </c>
      <c r="R62">
        <v>4.9997716582180196</v>
      </c>
      <c r="S62">
        <v>18.999132301228475</v>
      </c>
      <c r="T62">
        <v>69.60682102571127</v>
      </c>
      <c r="U62" s="114">
        <f t="shared" si="2"/>
        <v>218.95999999999995</v>
      </c>
      <c r="V62" s="112">
        <f t="shared" si="3"/>
        <v>0</v>
      </c>
      <c r="Y62">
        <f>BAWANA!AW62+BAWANA!AX62</f>
        <v>25.52</v>
      </c>
      <c r="Z62">
        <f>BAWANA!BD62+BAWANA!BE62</f>
        <v>25.52</v>
      </c>
      <c r="AA62">
        <f>BAWANA!X62+BAWANA!Y62</f>
        <v>25.52</v>
      </c>
      <c r="AB62">
        <f>BAWANA!AE62+BAWANA!AF62</f>
        <v>25.52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218.95999999999998</v>
      </c>
      <c r="E63">
        <f>BAWANA!AM63</f>
        <v>0</v>
      </c>
      <c r="F63">
        <f t="shared" si="4"/>
        <v>256</v>
      </c>
      <c r="G63">
        <f t="shared" si="5"/>
        <v>218.95999999999998</v>
      </c>
      <c r="H63" s="112"/>
      <c r="I63">
        <f>BRPL_EOD!AI63+BRPL_EOD!AJ63</f>
        <v>79.430000000000007</v>
      </c>
      <c r="J63">
        <f>BYPL_EOD!AI63+BYPL_EOD!AJ63</f>
        <v>45.93</v>
      </c>
      <c r="K63">
        <f>MES_EOD!AI63+MES_EOD!AJ63</f>
        <v>5</v>
      </c>
      <c r="L63">
        <f>NDMC_EOD!AI63+NDMC_EOD!AJ63</f>
        <v>19</v>
      </c>
      <c r="M63">
        <f>TPDDL_EOD!AI63+TPDDL_EOD!AJ63</f>
        <v>69.61</v>
      </c>
      <c r="N63">
        <f t="shared" si="0"/>
        <v>218.97000000000003</v>
      </c>
      <c r="O63" s="112">
        <f t="shared" si="1"/>
        <v>-1.0000000000047748E-2</v>
      </c>
      <c r="P63">
        <v>79.426372562451462</v>
      </c>
      <c r="Q63">
        <v>45.927902452390725</v>
      </c>
      <c r="R63">
        <v>4.9997716582180196</v>
      </c>
      <c r="S63">
        <v>18.999132301228475</v>
      </c>
      <c r="T63">
        <v>69.60682102571127</v>
      </c>
      <c r="U63" s="114">
        <f t="shared" si="2"/>
        <v>218.95999999999995</v>
      </c>
      <c r="V63" s="112">
        <f t="shared" si="3"/>
        <v>0</v>
      </c>
      <c r="Y63">
        <f>BAWANA!AW63+BAWANA!AX63</f>
        <v>25.52</v>
      </c>
      <c r="Z63">
        <f>BAWANA!BD63+BAWANA!BE63</f>
        <v>25.52</v>
      </c>
      <c r="AA63">
        <f>BAWANA!X63+BAWANA!Y63</f>
        <v>25.52</v>
      </c>
      <c r="AB63">
        <f>BAWANA!AE63+BAWANA!AF63</f>
        <v>25.52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238.22000000000003</v>
      </c>
      <c r="E64">
        <f>BAWANA!AM64</f>
        <v>0</v>
      </c>
      <c r="F64">
        <f t="shared" si="4"/>
        <v>256</v>
      </c>
      <c r="G64">
        <f t="shared" si="5"/>
        <v>238.22000000000003</v>
      </c>
      <c r="H64" s="112"/>
      <c r="I64">
        <f>BRPL_EOD!AI64+BRPL_EOD!AJ64</f>
        <v>99.61</v>
      </c>
      <c r="J64">
        <f>BYPL_EOD!AI64+BYPL_EOD!AJ64</f>
        <v>45</v>
      </c>
      <c r="K64">
        <f>MES_EOD!AI64+MES_EOD!AJ64</f>
        <v>5</v>
      </c>
      <c r="L64">
        <f>NDMC_EOD!AI64+NDMC_EOD!AJ64</f>
        <v>19</v>
      </c>
      <c r="M64">
        <f>TPDDL_EOD!AI64+TPDDL_EOD!AJ64</f>
        <v>69.61</v>
      </c>
      <c r="N64">
        <f t="shared" si="0"/>
        <v>238.22000000000003</v>
      </c>
      <c r="O64" s="112">
        <f t="shared" si="1"/>
        <v>0</v>
      </c>
      <c r="P64">
        <v>99.61</v>
      </c>
      <c r="Q64">
        <v>45</v>
      </c>
      <c r="R64">
        <v>5</v>
      </c>
      <c r="S64">
        <v>19</v>
      </c>
      <c r="T64">
        <v>69.61</v>
      </c>
      <c r="U64" s="114">
        <f t="shared" si="2"/>
        <v>238.22000000000003</v>
      </c>
      <c r="V64" s="112">
        <f t="shared" si="3"/>
        <v>0</v>
      </c>
      <c r="Y64">
        <f>BAWANA!AW64+BAWANA!AX64</f>
        <v>15.89</v>
      </c>
      <c r="Z64">
        <f>BAWANA!BD64+BAWANA!BE64</f>
        <v>15.89</v>
      </c>
      <c r="AA64">
        <f>BAWANA!X64+BAWANA!Y64</f>
        <v>15.89</v>
      </c>
      <c r="AB64">
        <f>BAWANA!AE64+BAWANA!AF64</f>
        <v>15.89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238.22000000000003</v>
      </c>
      <c r="E65">
        <f>BAWANA!AM65</f>
        <v>0</v>
      </c>
      <c r="F65">
        <f t="shared" si="4"/>
        <v>256</v>
      </c>
      <c r="G65">
        <f t="shared" si="5"/>
        <v>238.22000000000003</v>
      </c>
      <c r="H65" s="112"/>
      <c r="I65">
        <f>BRPL_EOD!AI65+BRPL_EOD!AJ65</f>
        <v>99.61</v>
      </c>
      <c r="J65">
        <f>BYPL_EOD!AI65+BYPL_EOD!AJ65</f>
        <v>45</v>
      </c>
      <c r="K65">
        <f>MES_EOD!AI65+MES_EOD!AJ65</f>
        <v>5</v>
      </c>
      <c r="L65">
        <f>NDMC_EOD!AI65+NDMC_EOD!AJ65</f>
        <v>19</v>
      </c>
      <c r="M65">
        <f>TPDDL_EOD!AI65+TPDDL_EOD!AJ65</f>
        <v>69.61</v>
      </c>
      <c r="N65">
        <f t="shared" si="0"/>
        <v>238.22000000000003</v>
      </c>
      <c r="O65" s="112">
        <f t="shared" si="1"/>
        <v>0</v>
      </c>
      <c r="P65">
        <v>99.61</v>
      </c>
      <c r="Q65">
        <v>45</v>
      </c>
      <c r="R65">
        <v>5</v>
      </c>
      <c r="S65">
        <v>19</v>
      </c>
      <c r="T65">
        <v>69.61</v>
      </c>
      <c r="U65" s="114">
        <f t="shared" si="2"/>
        <v>238.22000000000003</v>
      </c>
      <c r="V65" s="112">
        <f t="shared" si="3"/>
        <v>0</v>
      </c>
      <c r="Y65">
        <f>BAWANA!AW65+BAWANA!AX65</f>
        <v>15.89</v>
      </c>
      <c r="Z65">
        <f>BAWANA!BD65+BAWANA!BE65</f>
        <v>15.89</v>
      </c>
      <c r="AA65">
        <f>BAWANA!X65+BAWANA!Y65</f>
        <v>15.89</v>
      </c>
      <c r="AB65">
        <f>BAWANA!AE65+BAWANA!AF65</f>
        <v>15.89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238.22000000000003</v>
      </c>
      <c r="E66">
        <f>BAWANA!AM66</f>
        <v>0</v>
      </c>
      <c r="F66">
        <f t="shared" si="4"/>
        <v>256</v>
      </c>
      <c r="G66">
        <f t="shared" si="5"/>
        <v>238.22000000000003</v>
      </c>
      <c r="H66" s="112"/>
      <c r="I66">
        <f>BRPL_EOD!AI66+BRPL_EOD!AJ66</f>
        <v>99.61</v>
      </c>
      <c r="J66">
        <f>BYPL_EOD!AI66+BYPL_EOD!AJ66</f>
        <v>45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238.22000000000003</v>
      </c>
      <c r="O66" s="112">
        <f t="shared" si="1"/>
        <v>0</v>
      </c>
      <c r="P66">
        <v>99.61</v>
      </c>
      <c r="Q66">
        <v>45</v>
      </c>
      <c r="R66">
        <v>5</v>
      </c>
      <c r="S66">
        <v>19</v>
      </c>
      <c r="T66">
        <v>69.61</v>
      </c>
      <c r="U66" s="114">
        <f t="shared" si="2"/>
        <v>238.22000000000003</v>
      </c>
      <c r="V66" s="112">
        <f t="shared" si="3"/>
        <v>0</v>
      </c>
      <c r="Y66">
        <f>BAWANA!AW66+BAWANA!AX66</f>
        <v>15.89</v>
      </c>
      <c r="Z66">
        <f>BAWANA!BD66+BAWANA!BE66</f>
        <v>15.89</v>
      </c>
      <c r="AA66">
        <f>BAWANA!X66+BAWANA!Y66</f>
        <v>15.89</v>
      </c>
      <c r="AB66">
        <f>BAWANA!AE66+BAWANA!AF66</f>
        <v>15.89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238.22000000000003</v>
      </c>
      <c r="E67">
        <f>BAWANA!AM67</f>
        <v>0</v>
      </c>
      <c r="F67">
        <f t="shared" si="4"/>
        <v>256</v>
      </c>
      <c r="G67">
        <f t="shared" si="5"/>
        <v>238.22000000000003</v>
      </c>
      <c r="H67" s="112"/>
      <c r="I67">
        <f>BRPL_EOD!AI67+BRPL_EOD!AJ67</f>
        <v>99.61</v>
      </c>
      <c r="J67">
        <f>BYPL_EOD!AI67+BYPL_EOD!AJ67</f>
        <v>45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238.22000000000003</v>
      </c>
      <c r="O67" s="112">
        <f t="shared" ref="O67:O98" si="8">G67-N67</f>
        <v>0</v>
      </c>
      <c r="P67">
        <v>99.61</v>
      </c>
      <c r="Q67">
        <v>45</v>
      </c>
      <c r="R67">
        <v>5</v>
      </c>
      <c r="S67">
        <v>19</v>
      </c>
      <c r="T67">
        <v>69.61</v>
      </c>
      <c r="U67" s="114">
        <f t="shared" ref="U67:U98" si="9">SUM(P67:T67)</f>
        <v>238.22000000000003</v>
      </c>
      <c r="V67" s="112">
        <f t="shared" ref="V67:V99" si="10">G67-U67</f>
        <v>0</v>
      </c>
      <c r="Y67">
        <f>BAWANA!AW67+BAWANA!AX67</f>
        <v>15.89</v>
      </c>
      <c r="Z67">
        <f>BAWANA!BD67+BAWANA!BE67</f>
        <v>15.89</v>
      </c>
      <c r="AA67">
        <f>BAWANA!X67+BAWANA!Y67</f>
        <v>15.89</v>
      </c>
      <c r="AB67">
        <f>BAWANA!AE67+BAWANA!AF67</f>
        <v>15.89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238.22000000000003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238.22000000000003</v>
      </c>
      <c r="H68" s="112"/>
      <c r="I68">
        <f>BRPL_EOD!AI68+BRPL_EOD!AJ68</f>
        <v>99.61</v>
      </c>
      <c r="J68">
        <f>BYPL_EOD!AI68+BYPL_EOD!AJ68</f>
        <v>45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238.22000000000003</v>
      </c>
      <c r="O68" s="112">
        <f t="shared" si="8"/>
        <v>0</v>
      </c>
      <c r="P68">
        <v>99.61</v>
      </c>
      <c r="Q68">
        <v>45</v>
      </c>
      <c r="R68">
        <v>5</v>
      </c>
      <c r="S68">
        <v>19</v>
      </c>
      <c r="T68">
        <v>69.61</v>
      </c>
      <c r="U68" s="114">
        <f t="shared" si="9"/>
        <v>238.22000000000003</v>
      </c>
      <c r="V68" s="112">
        <f t="shared" si="10"/>
        <v>0</v>
      </c>
      <c r="Y68">
        <f>BAWANA!AW68+BAWANA!AX68</f>
        <v>15.89</v>
      </c>
      <c r="Z68">
        <f>BAWANA!BD68+BAWANA!BE68</f>
        <v>15.89</v>
      </c>
      <c r="AA68">
        <f>BAWANA!X68+BAWANA!Y68</f>
        <v>15.89</v>
      </c>
      <c r="AB68">
        <f>BAWANA!AE68+BAWANA!AF68</f>
        <v>15.89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279</v>
      </c>
      <c r="E69">
        <f>BAWANA!AM69</f>
        <v>0</v>
      </c>
      <c r="F69">
        <f t="shared" si="11"/>
        <v>256</v>
      </c>
      <c r="G69">
        <f t="shared" si="12"/>
        <v>279</v>
      </c>
      <c r="H69" s="112"/>
      <c r="I69">
        <f>BRPL_EOD!AI69+BRPL_EOD!AJ69</f>
        <v>144.72999999999999</v>
      </c>
      <c r="J69">
        <f>BYPL_EOD!AI69+BYPL_EOD!AJ69</f>
        <v>43.59</v>
      </c>
      <c r="K69">
        <f>MES_EOD!AI69+MES_EOD!AJ69</f>
        <v>4.84</v>
      </c>
      <c r="L69">
        <f>NDMC_EOD!AI69+NDMC_EOD!AJ69</f>
        <v>18.41</v>
      </c>
      <c r="M69">
        <f>TPDDL_EOD!AI69+TPDDL_EOD!AJ69</f>
        <v>67.430000000000007</v>
      </c>
      <c r="N69">
        <f t="shared" si="7"/>
        <v>279</v>
      </c>
      <c r="O69" s="112">
        <f t="shared" si="8"/>
        <v>0</v>
      </c>
      <c r="P69">
        <v>144.72999999999999</v>
      </c>
      <c r="Q69">
        <v>43.59</v>
      </c>
      <c r="R69">
        <v>4.84</v>
      </c>
      <c r="S69">
        <v>18.41</v>
      </c>
      <c r="T69">
        <v>67.430000000000007</v>
      </c>
      <c r="U69" s="114">
        <f t="shared" si="9"/>
        <v>279</v>
      </c>
      <c r="V69" s="112">
        <f t="shared" si="10"/>
        <v>0</v>
      </c>
      <c r="Y69">
        <f>BAWANA!AW69+BAWANA!AX69</f>
        <v>0</v>
      </c>
      <c r="Z69">
        <f>BAWANA!BD69+BAWANA!BE69</f>
        <v>31</v>
      </c>
      <c r="AA69">
        <f>BAWANA!X69+BAWANA!Y69</f>
        <v>0</v>
      </c>
      <c r="AB69">
        <f>BAWANA!AE69+BAWANA!AF69</f>
        <v>31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279</v>
      </c>
      <c r="E70">
        <f>BAWANA!AM70</f>
        <v>0</v>
      </c>
      <c r="F70">
        <f t="shared" si="11"/>
        <v>256</v>
      </c>
      <c r="G70">
        <f t="shared" si="12"/>
        <v>279</v>
      </c>
      <c r="H70" s="112"/>
      <c r="I70">
        <f>BRPL_EOD!AI70+BRPL_EOD!AJ70</f>
        <v>144.72999999999999</v>
      </c>
      <c r="J70">
        <f>BYPL_EOD!AI70+BYPL_EOD!AJ70</f>
        <v>43.59</v>
      </c>
      <c r="K70">
        <f>MES_EOD!AI70+MES_EOD!AJ70</f>
        <v>4.84</v>
      </c>
      <c r="L70">
        <f>NDMC_EOD!AI70+NDMC_EOD!AJ70</f>
        <v>18.41</v>
      </c>
      <c r="M70">
        <f>TPDDL_EOD!AI70+TPDDL_EOD!AJ70</f>
        <v>67.430000000000007</v>
      </c>
      <c r="N70">
        <f t="shared" si="7"/>
        <v>279</v>
      </c>
      <c r="O70" s="112">
        <f t="shared" si="8"/>
        <v>0</v>
      </c>
      <c r="P70">
        <v>144.72999999999999</v>
      </c>
      <c r="Q70">
        <v>43.59</v>
      </c>
      <c r="R70">
        <v>4.84</v>
      </c>
      <c r="S70">
        <v>18.41</v>
      </c>
      <c r="T70">
        <v>67.430000000000007</v>
      </c>
      <c r="U70" s="114">
        <f t="shared" si="9"/>
        <v>279</v>
      </c>
      <c r="V70" s="112">
        <f t="shared" si="10"/>
        <v>0</v>
      </c>
      <c r="Y70">
        <f>BAWANA!AW70+BAWANA!AX70</f>
        <v>0</v>
      </c>
      <c r="Z70">
        <f>BAWANA!BD70+BAWANA!BE70</f>
        <v>31</v>
      </c>
      <c r="AA70">
        <f>BAWANA!X70+BAWANA!Y70</f>
        <v>0</v>
      </c>
      <c r="AB70">
        <f>BAWANA!AE70+BAWANA!AF70</f>
        <v>31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279</v>
      </c>
      <c r="E71">
        <f>BAWANA!AM71</f>
        <v>0</v>
      </c>
      <c r="F71">
        <f t="shared" si="11"/>
        <v>256</v>
      </c>
      <c r="G71">
        <f t="shared" si="12"/>
        <v>279</v>
      </c>
      <c r="H71" s="112"/>
      <c r="I71">
        <f>BRPL_EOD!AI71+BRPL_EOD!AJ71</f>
        <v>140.85</v>
      </c>
      <c r="J71">
        <f>BYPL_EOD!AI71+BYPL_EOD!AJ71</f>
        <v>43.59</v>
      </c>
      <c r="K71">
        <f>MES_EOD!AI71+MES_EOD!AJ71</f>
        <v>4.84</v>
      </c>
      <c r="L71">
        <f>NDMC_EOD!AI71+NDMC_EOD!AJ71</f>
        <v>22.28</v>
      </c>
      <c r="M71">
        <f>TPDDL_EOD!AI71+TPDDL_EOD!AJ71</f>
        <v>67.430000000000007</v>
      </c>
      <c r="N71">
        <f t="shared" si="7"/>
        <v>278.99</v>
      </c>
      <c r="O71" s="112">
        <f t="shared" si="8"/>
        <v>9.9999999999909051E-3</v>
      </c>
      <c r="P71">
        <v>140.85</v>
      </c>
      <c r="Q71">
        <v>43.595442679787446</v>
      </c>
      <c r="R71">
        <v>4.8404459973165377</v>
      </c>
      <c r="S71">
        <v>22.281093982105933</v>
      </c>
      <c r="T71">
        <v>67.433017340790087</v>
      </c>
      <c r="U71" s="114">
        <f t="shared" si="9"/>
        <v>279</v>
      </c>
      <c r="V71" s="112">
        <f t="shared" si="10"/>
        <v>0</v>
      </c>
      <c r="Y71">
        <f>BAWANA!AW71+BAWANA!AX71</f>
        <v>0</v>
      </c>
      <c r="Z71">
        <f>BAWANA!BD71+BAWANA!BE71</f>
        <v>31</v>
      </c>
      <c r="AA71">
        <f>BAWANA!X71+BAWANA!Y71</f>
        <v>0</v>
      </c>
      <c r="AB71">
        <f>BAWANA!AE71+BAWANA!AF71</f>
        <v>31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279</v>
      </c>
      <c r="E72">
        <f>BAWANA!AM72</f>
        <v>0</v>
      </c>
      <c r="F72">
        <f t="shared" si="11"/>
        <v>256</v>
      </c>
      <c r="G72">
        <f t="shared" si="12"/>
        <v>279</v>
      </c>
      <c r="H72" s="112"/>
      <c r="I72">
        <f>BRPL_EOD!AI72+BRPL_EOD!AJ72</f>
        <v>140.85</v>
      </c>
      <c r="J72">
        <f>BYPL_EOD!AI72+BYPL_EOD!AJ72</f>
        <v>43.59</v>
      </c>
      <c r="K72">
        <f>MES_EOD!AI72+MES_EOD!AJ72</f>
        <v>4.84</v>
      </c>
      <c r="L72">
        <f>NDMC_EOD!AI72+NDMC_EOD!AJ72</f>
        <v>22.28</v>
      </c>
      <c r="M72">
        <f>TPDDL_EOD!AI72+TPDDL_EOD!AJ72</f>
        <v>67.430000000000007</v>
      </c>
      <c r="N72">
        <f t="shared" si="7"/>
        <v>278.99</v>
      </c>
      <c r="O72" s="112">
        <f t="shared" si="8"/>
        <v>9.9999999999909051E-3</v>
      </c>
      <c r="P72">
        <v>140.85</v>
      </c>
      <c r="Q72">
        <v>43.595442679787446</v>
      </c>
      <c r="R72">
        <v>4.8404459973165377</v>
      </c>
      <c r="S72">
        <v>22.281093982105933</v>
      </c>
      <c r="T72">
        <v>67.433017340790087</v>
      </c>
      <c r="U72" s="114">
        <f t="shared" si="9"/>
        <v>279</v>
      </c>
      <c r="V72" s="112">
        <f t="shared" si="10"/>
        <v>0</v>
      </c>
      <c r="Y72">
        <f>BAWANA!AW72+BAWANA!AX72</f>
        <v>0</v>
      </c>
      <c r="Z72">
        <f>BAWANA!BD72+BAWANA!BE72</f>
        <v>31</v>
      </c>
      <c r="AA72">
        <f>BAWANA!X72+BAWANA!Y72</f>
        <v>0</v>
      </c>
      <c r="AB72">
        <f>BAWANA!AE72+BAWANA!AF72</f>
        <v>31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279</v>
      </c>
      <c r="E73">
        <f>BAWANA!AM73</f>
        <v>0</v>
      </c>
      <c r="F73">
        <f t="shared" si="11"/>
        <v>256</v>
      </c>
      <c r="G73">
        <f t="shared" si="12"/>
        <v>279</v>
      </c>
      <c r="H73" s="112"/>
      <c r="I73">
        <f>BRPL_EOD!AI73+BRPL_EOD!AJ73</f>
        <v>140.85</v>
      </c>
      <c r="J73">
        <f>BYPL_EOD!AI73+BYPL_EOD!AJ73</f>
        <v>43.59</v>
      </c>
      <c r="K73">
        <f>MES_EOD!AI73+MES_EOD!AJ73</f>
        <v>4.84</v>
      </c>
      <c r="L73">
        <f>NDMC_EOD!AI73+NDMC_EOD!AJ73</f>
        <v>22.28</v>
      </c>
      <c r="M73">
        <f>TPDDL_EOD!AI73+TPDDL_EOD!AJ73</f>
        <v>67.430000000000007</v>
      </c>
      <c r="N73">
        <f t="shared" si="7"/>
        <v>278.99</v>
      </c>
      <c r="O73" s="112">
        <f t="shared" si="8"/>
        <v>9.9999999999909051E-3</v>
      </c>
      <c r="P73">
        <v>140.85</v>
      </c>
      <c r="Q73">
        <v>43.595442679787446</v>
      </c>
      <c r="R73">
        <v>4.8404459973165377</v>
      </c>
      <c r="S73">
        <v>22.281093982105933</v>
      </c>
      <c r="T73">
        <v>67.433017340790087</v>
      </c>
      <c r="U73" s="114">
        <f t="shared" si="9"/>
        <v>279</v>
      </c>
      <c r="V73" s="112">
        <f t="shared" si="10"/>
        <v>0</v>
      </c>
      <c r="Y73">
        <f>BAWANA!AW73+BAWANA!AX73</f>
        <v>0</v>
      </c>
      <c r="Z73">
        <f>BAWANA!BD73+BAWANA!BE73</f>
        <v>31</v>
      </c>
      <c r="AA73">
        <f>BAWANA!X73+BAWANA!Y73</f>
        <v>0</v>
      </c>
      <c r="AB73">
        <f>BAWANA!AE73+BAWANA!AF73</f>
        <v>31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279</v>
      </c>
      <c r="E74">
        <f>BAWANA!AM74</f>
        <v>0</v>
      </c>
      <c r="F74">
        <f t="shared" si="11"/>
        <v>256</v>
      </c>
      <c r="G74">
        <f t="shared" si="12"/>
        <v>279</v>
      </c>
      <c r="H74" s="112"/>
      <c r="I74">
        <f>BRPL_EOD!AI74+BRPL_EOD!AJ74</f>
        <v>140.85</v>
      </c>
      <c r="J74">
        <f>BYPL_EOD!AI74+BYPL_EOD!AJ74</f>
        <v>43.59</v>
      </c>
      <c r="K74">
        <f>MES_EOD!AI74+MES_EOD!AJ74</f>
        <v>4.84</v>
      </c>
      <c r="L74">
        <f>NDMC_EOD!AI74+NDMC_EOD!AJ74</f>
        <v>22.28</v>
      </c>
      <c r="M74">
        <f>TPDDL_EOD!AI74+TPDDL_EOD!AJ74</f>
        <v>67.430000000000007</v>
      </c>
      <c r="N74">
        <f t="shared" si="7"/>
        <v>278.99</v>
      </c>
      <c r="O74" s="112">
        <f t="shared" si="8"/>
        <v>9.9999999999909051E-3</v>
      </c>
      <c r="P74">
        <v>140.85</v>
      </c>
      <c r="Q74">
        <v>43.595442679787446</v>
      </c>
      <c r="R74">
        <v>4.8404459973165377</v>
      </c>
      <c r="S74">
        <v>22.281093982105933</v>
      </c>
      <c r="T74">
        <v>67.433017340790087</v>
      </c>
      <c r="U74" s="114">
        <f t="shared" si="9"/>
        <v>279</v>
      </c>
      <c r="V74" s="112">
        <f t="shared" si="10"/>
        <v>0</v>
      </c>
      <c r="Y74">
        <f>BAWANA!AW74+BAWANA!AX74</f>
        <v>0</v>
      </c>
      <c r="Z74">
        <f>BAWANA!BD74+BAWANA!BE74</f>
        <v>31</v>
      </c>
      <c r="AA74">
        <f>BAWANA!X74+BAWANA!Y74</f>
        <v>0</v>
      </c>
      <c r="AB74">
        <f>BAWANA!AE74+BAWANA!AF74</f>
        <v>31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283.5</v>
      </c>
      <c r="E75">
        <f>BAWANA!AM75</f>
        <v>0</v>
      </c>
      <c r="F75">
        <f t="shared" si="11"/>
        <v>256</v>
      </c>
      <c r="G75">
        <f t="shared" si="12"/>
        <v>283.5</v>
      </c>
      <c r="H75" s="112"/>
      <c r="I75">
        <f>BRPL_EOD!AI75+BRPL_EOD!AJ75</f>
        <v>143.12</v>
      </c>
      <c r="J75">
        <f>BYPL_EOD!AI75+BYPL_EOD!AJ75</f>
        <v>44.3</v>
      </c>
      <c r="K75">
        <f>MES_EOD!AI75+MES_EOD!AJ75</f>
        <v>4.92</v>
      </c>
      <c r="L75">
        <f>NDMC_EOD!AI75+NDMC_EOD!AJ75</f>
        <v>22.64</v>
      </c>
      <c r="M75">
        <f>TPDDL_EOD!AI75+TPDDL_EOD!AJ75</f>
        <v>68.52</v>
      </c>
      <c r="N75">
        <f t="shared" si="7"/>
        <v>283.5</v>
      </c>
      <c r="O75" s="112">
        <f t="shared" si="8"/>
        <v>0</v>
      </c>
      <c r="P75">
        <v>143.12</v>
      </c>
      <c r="Q75">
        <v>44.3</v>
      </c>
      <c r="R75">
        <v>4.92</v>
      </c>
      <c r="S75">
        <v>22.64</v>
      </c>
      <c r="T75">
        <v>68.52</v>
      </c>
      <c r="U75" s="114">
        <f t="shared" si="9"/>
        <v>283.5</v>
      </c>
      <c r="V75" s="112">
        <f t="shared" si="10"/>
        <v>0</v>
      </c>
      <c r="Y75">
        <f>BAWANA!AW75+BAWANA!AX75</f>
        <v>0</v>
      </c>
      <c r="Z75">
        <f>BAWANA!BD75+BAWANA!BE75</f>
        <v>31.5</v>
      </c>
      <c r="AA75">
        <f>BAWANA!X75+BAWANA!Y75</f>
        <v>0</v>
      </c>
      <c r="AB75">
        <f>BAWANA!AE75+BAWANA!AF75</f>
        <v>31.5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242.22000000000003</v>
      </c>
      <c r="E76">
        <f>BAWANA!AM76</f>
        <v>0</v>
      </c>
      <c r="F76">
        <f t="shared" si="11"/>
        <v>256</v>
      </c>
      <c r="G76">
        <f t="shared" si="12"/>
        <v>242.22000000000003</v>
      </c>
      <c r="H76" s="112"/>
      <c r="I76">
        <f>BRPL_EOD!AI76+BRPL_EOD!AJ76</f>
        <v>99.61</v>
      </c>
      <c r="J76">
        <f>BYPL_EOD!AI76+BYPL_EOD!AJ76</f>
        <v>45</v>
      </c>
      <c r="K76">
        <f>MES_EOD!AI76+MES_EOD!AJ76</f>
        <v>5</v>
      </c>
      <c r="L76">
        <f>NDMC_EOD!AI76+NDMC_EOD!AJ76</f>
        <v>23</v>
      </c>
      <c r="M76">
        <f>TPDDL_EOD!AI76+TPDDL_EOD!AJ76</f>
        <v>69.61</v>
      </c>
      <c r="N76">
        <f t="shared" si="7"/>
        <v>242.22000000000003</v>
      </c>
      <c r="O76" s="112">
        <f t="shared" si="8"/>
        <v>0</v>
      </c>
      <c r="P76">
        <v>99.61</v>
      </c>
      <c r="Q76">
        <v>45</v>
      </c>
      <c r="R76">
        <v>5</v>
      </c>
      <c r="S76">
        <v>23</v>
      </c>
      <c r="T76">
        <v>69.61</v>
      </c>
      <c r="U76" s="114">
        <f t="shared" si="9"/>
        <v>242.22000000000003</v>
      </c>
      <c r="V76" s="112">
        <f t="shared" si="10"/>
        <v>0</v>
      </c>
      <c r="Y76">
        <f>BAWANA!AW76+BAWANA!AX76</f>
        <v>0</v>
      </c>
      <c r="Z76">
        <f>BAWANA!BD76+BAWANA!BE76</f>
        <v>32</v>
      </c>
      <c r="AA76">
        <f>BAWANA!X76+BAWANA!Y76</f>
        <v>0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242.22000000000003</v>
      </c>
      <c r="E77">
        <f>BAWANA!AM77</f>
        <v>0</v>
      </c>
      <c r="F77">
        <f t="shared" si="11"/>
        <v>256</v>
      </c>
      <c r="G77">
        <f t="shared" si="12"/>
        <v>242.22000000000003</v>
      </c>
      <c r="H77" s="112"/>
      <c r="I77">
        <f>BRPL_EOD!AI77+BRPL_EOD!AJ77</f>
        <v>99.61</v>
      </c>
      <c r="J77">
        <f>BYPL_EOD!AI77+BYPL_EOD!AJ77</f>
        <v>45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242.22000000000003</v>
      </c>
      <c r="O77" s="112">
        <f t="shared" si="8"/>
        <v>0</v>
      </c>
      <c r="P77">
        <v>99.61</v>
      </c>
      <c r="Q77">
        <v>45</v>
      </c>
      <c r="R77">
        <v>5</v>
      </c>
      <c r="S77">
        <v>23</v>
      </c>
      <c r="T77">
        <v>69.61</v>
      </c>
      <c r="U77" s="114">
        <f t="shared" si="9"/>
        <v>242.22000000000003</v>
      </c>
      <c r="V77" s="112">
        <f t="shared" si="10"/>
        <v>0</v>
      </c>
      <c r="Y77">
        <f>BAWANA!AW77+BAWANA!AX77</f>
        <v>0</v>
      </c>
      <c r="Z77">
        <f>BAWANA!BD77+BAWANA!BE77</f>
        <v>32</v>
      </c>
      <c r="AA77">
        <f>BAWANA!X77+BAWANA!Y77</f>
        <v>0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242.22000000000003</v>
      </c>
      <c r="E78">
        <f>BAWANA!AM78</f>
        <v>0</v>
      </c>
      <c r="F78">
        <f t="shared" si="11"/>
        <v>256</v>
      </c>
      <c r="G78">
        <f t="shared" si="12"/>
        <v>242.22000000000003</v>
      </c>
      <c r="H78" s="112"/>
      <c r="I78">
        <f>BRPL_EOD!AI78+BRPL_EOD!AJ78</f>
        <v>99.61</v>
      </c>
      <c r="J78">
        <f>BYPL_EOD!AI78+BYPL_EOD!AJ78</f>
        <v>45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242.22000000000003</v>
      </c>
      <c r="O78" s="112">
        <f t="shared" si="8"/>
        <v>0</v>
      </c>
      <c r="P78">
        <v>99.61</v>
      </c>
      <c r="Q78">
        <v>45</v>
      </c>
      <c r="R78">
        <v>5</v>
      </c>
      <c r="S78">
        <v>23</v>
      </c>
      <c r="T78">
        <v>69.61</v>
      </c>
      <c r="U78" s="114">
        <f t="shared" si="9"/>
        <v>242.22000000000003</v>
      </c>
      <c r="V78" s="112">
        <f t="shared" si="10"/>
        <v>0</v>
      </c>
      <c r="Y78">
        <f>BAWANA!AW78+BAWANA!AX78</f>
        <v>0</v>
      </c>
      <c r="Z78">
        <f>BAWANA!BD78+BAWANA!BE78</f>
        <v>32</v>
      </c>
      <c r="AA78">
        <f>BAWANA!X78+BAWANA!Y78</f>
        <v>0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298.22000000000003</v>
      </c>
      <c r="E79">
        <f>BAWANA!AM79</f>
        <v>0</v>
      </c>
      <c r="F79">
        <f t="shared" si="11"/>
        <v>256</v>
      </c>
      <c r="G79">
        <f t="shared" si="12"/>
        <v>298.22000000000003</v>
      </c>
      <c r="H79" s="112"/>
      <c r="I79">
        <f>BRPL_EOD!AI79+BRPL_EOD!AJ79</f>
        <v>159.61000000000001</v>
      </c>
      <c r="J79">
        <f>BYPL_EOD!AI79+BYPL_EOD!AJ79</f>
        <v>45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298.22000000000003</v>
      </c>
      <c r="O79" s="112">
        <f t="shared" si="8"/>
        <v>0</v>
      </c>
      <c r="P79">
        <v>159.61000000000001</v>
      </c>
      <c r="Q79">
        <v>45</v>
      </c>
      <c r="R79">
        <v>5</v>
      </c>
      <c r="S79">
        <v>19</v>
      </c>
      <c r="T79">
        <v>69.61</v>
      </c>
      <c r="U79" s="114">
        <f t="shared" si="9"/>
        <v>298.22000000000003</v>
      </c>
      <c r="V79" s="112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298.22000000000003</v>
      </c>
      <c r="E80">
        <f>BAWANA!AM80</f>
        <v>0</v>
      </c>
      <c r="F80">
        <f t="shared" si="11"/>
        <v>256</v>
      </c>
      <c r="G80">
        <f t="shared" si="12"/>
        <v>298.22000000000003</v>
      </c>
      <c r="H80" s="112"/>
      <c r="I80">
        <f>BRPL_EOD!AI80+BRPL_EOD!AJ80</f>
        <v>159.61000000000001</v>
      </c>
      <c r="J80">
        <f>BYPL_EOD!AI80+BYPL_EOD!AJ80</f>
        <v>45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298.22000000000003</v>
      </c>
      <c r="O80" s="112">
        <f t="shared" si="8"/>
        <v>0</v>
      </c>
      <c r="P80">
        <v>159.61000000000001</v>
      </c>
      <c r="Q80">
        <v>45</v>
      </c>
      <c r="R80">
        <v>5</v>
      </c>
      <c r="S80">
        <v>19</v>
      </c>
      <c r="T80">
        <v>69.61</v>
      </c>
      <c r="U80" s="114">
        <f t="shared" si="9"/>
        <v>298.22000000000003</v>
      </c>
      <c r="V80" s="112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298.22000000000003</v>
      </c>
      <c r="E81">
        <f>BAWANA!AM81</f>
        <v>0</v>
      </c>
      <c r="F81">
        <f t="shared" si="11"/>
        <v>256</v>
      </c>
      <c r="G81">
        <f t="shared" si="12"/>
        <v>298.22000000000003</v>
      </c>
      <c r="H81" s="112"/>
      <c r="I81">
        <f>BRPL_EOD!AI81+BRPL_EOD!AJ81</f>
        <v>159.61000000000001</v>
      </c>
      <c r="J81">
        <f>BYPL_EOD!AI81+BYPL_EOD!AJ81</f>
        <v>45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298.22000000000003</v>
      </c>
      <c r="O81" s="112">
        <f t="shared" si="8"/>
        <v>0</v>
      </c>
      <c r="P81">
        <v>159.61000000000001</v>
      </c>
      <c r="Q81">
        <v>45</v>
      </c>
      <c r="R81">
        <v>5</v>
      </c>
      <c r="S81">
        <v>19</v>
      </c>
      <c r="T81">
        <v>69.61</v>
      </c>
      <c r="U81" s="114">
        <f t="shared" si="9"/>
        <v>298.22000000000003</v>
      </c>
      <c r="V81" s="112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278.61</v>
      </c>
      <c r="E82">
        <f>BAWANA!AM82</f>
        <v>0</v>
      </c>
      <c r="F82">
        <f t="shared" si="11"/>
        <v>256</v>
      </c>
      <c r="G82">
        <f t="shared" si="12"/>
        <v>278.61</v>
      </c>
      <c r="H82" s="112"/>
      <c r="I82">
        <f>BRPL_EOD!AI82+BRPL_EOD!AJ82</f>
        <v>159.61000000000001</v>
      </c>
      <c r="J82">
        <f>BYPL_EOD!AI82+BYPL_EOD!AJ82</f>
        <v>45</v>
      </c>
      <c r="K82">
        <f>MES_EOD!AI82+MES_EOD!AJ82</f>
        <v>5</v>
      </c>
      <c r="L82">
        <f>NDMC_EOD!AI82+NDMC_EOD!AJ82</f>
        <v>19</v>
      </c>
      <c r="M82">
        <f>TPDDL_EOD!AI82+TPDDL_EOD!AJ82</f>
        <v>50</v>
      </c>
      <c r="N82">
        <f t="shared" si="7"/>
        <v>278.61</v>
      </c>
      <c r="O82" s="112">
        <f t="shared" si="8"/>
        <v>0</v>
      </c>
      <c r="P82">
        <v>159.61000000000001</v>
      </c>
      <c r="Q82">
        <v>45</v>
      </c>
      <c r="R82">
        <v>5</v>
      </c>
      <c r="S82">
        <v>19</v>
      </c>
      <c r="T82">
        <v>50</v>
      </c>
      <c r="U82" s="114">
        <f t="shared" si="9"/>
        <v>278.61</v>
      </c>
      <c r="V82" s="112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221.44</v>
      </c>
      <c r="E83">
        <f>BAWANA!AM83</f>
        <v>0</v>
      </c>
      <c r="F83">
        <f t="shared" si="11"/>
        <v>256</v>
      </c>
      <c r="G83">
        <f t="shared" si="12"/>
        <v>221.44</v>
      </c>
      <c r="H83" s="112"/>
      <c r="I83">
        <f>BRPL_EOD!AI83+BRPL_EOD!AJ83</f>
        <v>99.61</v>
      </c>
      <c r="J83">
        <f>BYPL_EOD!AI83+BYPL_EOD!AJ83</f>
        <v>45</v>
      </c>
      <c r="K83">
        <f>MES_EOD!AI83+MES_EOD!AJ83</f>
        <v>5</v>
      </c>
      <c r="L83">
        <f>NDMC_EOD!AI83+NDMC_EOD!AJ83</f>
        <v>19</v>
      </c>
      <c r="M83">
        <f>TPDDL_EOD!AI83+TPDDL_EOD!AJ83</f>
        <v>52.82</v>
      </c>
      <c r="N83">
        <f t="shared" si="7"/>
        <v>221.43</v>
      </c>
      <c r="O83" s="112">
        <f t="shared" si="8"/>
        <v>9.9999999999909051E-3</v>
      </c>
      <c r="P83">
        <v>99.61449848710653</v>
      </c>
      <c r="Q83">
        <v>45.002032244953256</v>
      </c>
      <c r="R83">
        <v>5.0002258049948063</v>
      </c>
      <c r="S83">
        <v>19.000858058980263</v>
      </c>
      <c r="T83">
        <v>52.822385403965136</v>
      </c>
      <c r="U83" s="114">
        <f t="shared" si="9"/>
        <v>221.44000000000003</v>
      </c>
      <c r="V83" s="112">
        <f t="shared" si="10"/>
        <v>0</v>
      </c>
      <c r="Y83">
        <f>BAWANA!AW83+BAWANA!AX83</f>
        <v>24.28</v>
      </c>
      <c r="Z83">
        <f>BAWANA!BD83+BAWANA!BE83</f>
        <v>24.28</v>
      </c>
      <c r="AA83">
        <f>BAWANA!X83+BAWANA!Y83</f>
        <v>24.28</v>
      </c>
      <c r="AB83">
        <f>BAWANA!AE83+BAWANA!AF83</f>
        <v>24.28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221.44</v>
      </c>
      <c r="E84">
        <f>BAWANA!AM84</f>
        <v>0</v>
      </c>
      <c r="F84">
        <f t="shared" si="11"/>
        <v>256</v>
      </c>
      <c r="G84">
        <f t="shared" si="12"/>
        <v>221.44</v>
      </c>
      <c r="H84" s="112"/>
      <c r="I84">
        <f>BRPL_EOD!AI84+BRPL_EOD!AJ84</f>
        <v>99.61</v>
      </c>
      <c r="J84">
        <f>BYPL_EOD!AI84+BYPL_EOD!AJ84</f>
        <v>45</v>
      </c>
      <c r="K84">
        <f>MES_EOD!AI84+MES_EOD!AJ84</f>
        <v>5</v>
      </c>
      <c r="L84">
        <f>NDMC_EOD!AI84+NDMC_EOD!AJ84</f>
        <v>19</v>
      </c>
      <c r="M84">
        <f>TPDDL_EOD!AI84+TPDDL_EOD!AJ84</f>
        <v>52.82</v>
      </c>
      <c r="N84">
        <f t="shared" si="7"/>
        <v>221.43</v>
      </c>
      <c r="O84" s="112">
        <f t="shared" si="8"/>
        <v>9.9999999999909051E-3</v>
      </c>
      <c r="P84">
        <v>99.61449848710653</v>
      </c>
      <c r="Q84">
        <v>45.002032244953256</v>
      </c>
      <c r="R84">
        <v>5.0002258049948063</v>
      </c>
      <c r="S84">
        <v>19.000858058980263</v>
      </c>
      <c r="T84">
        <v>52.822385403965136</v>
      </c>
      <c r="U84" s="114">
        <f t="shared" si="9"/>
        <v>221.44000000000003</v>
      </c>
      <c r="V84" s="112">
        <f t="shared" si="10"/>
        <v>0</v>
      </c>
      <c r="Y84">
        <f>BAWANA!AW84+BAWANA!AX84</f>
        <v>24.28</v>
      </c>
      <c r="Z84">
        <f>BAWANA!BD84+BAWANA!BE84</f>
        <v>24.28</v>
      </c>
      <c r="AA84">
        <f>BAWANA!X84+BAWANA!Y84</f>
        <v>24.28</v>
      </c>
      <c r="AB84">
        <f>BAWANA!AE84+BAWANA!AF84</f>
        <v>24.28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221.44</v>
      </c>
      <c r="E85">
        <f>BAWANA!AM85</f>
        <v>0</v>
      </c>
      <c r="F85">
        <f t="shared" si="11"/>
        <v>256</v>
      </c>
      <c r="G85">
        <f t="shared" si="12"/>
        <v>221.44</v>
      </c>
      <c r="H85" s="112"/>
      <c r="I85">
        <f>BRPL_EOD!AI85+BRPL_EOD!AJ85</f>
        <v>99.61</v>
      </c>
      <c r="J85">
        <f>BYPL_EOD!AI85+BYPL_EOD!AJ85</f>
        <v>45</v>
      </c>
      <c r="K85">
        <f>MES_EOD!AI85+MES_EOD!AJ85</f>
        <v>5</v>
      </c>
      <c r="L85">
        <f>NDMC_EOD!AI85+NDMC_EOD!AJ85</f>
        <v>19</v>
      </c>
      <c r="M85">
        <f>TPDDL_EOD!AI85+TPDDL_EOD!AJ85</f>
        <v>52.82</v>
      </c>
      <c r="N85">
        <f t="shared" si="7"/>
        <v>221.43</v>
      </c>
      <c r="O85" s="112">
        <f t="shared" si="8"/>
        <v>9.9999999999909051E-3</v>
      </c>
      <c r="P85">
        <v>99.61449848710653</v>
      </c>
      <c r="Q85">
        <v>45.002032244953256</v>
      </c>
      <c r="R85">
        <v>5.0002258049948063</v>
      </c>
      <c r="S85">
        <v>19.000858058980263</v>
      </c>
      <c r="T85">
        <v>52.822385403965136</v>
      </c>
      <c r="U85" s="114">
        <f t="shared" si="9"/>
        <v>221.44000000000003</v>
      </c>
      <c r="V85" s="112">
        <f t="shared" si="10"/>
        <v>0</v>
      </c>
      <c r="Y85">
        <f>BAWANA!AW85+BAWANA!AX85</f>
        <v>24.28</v>
      </c>
      <c r="Z85">
        <f>BAWANA!BD85+BAWANA!BE85</f>
        <v>24.28</v>
      </c>
      <c r="AA85">
        <f>BAWANA!X85+BAWANA!Y85</f>
        <v>24.28</v>
      </c>
      <c r="AB85">
        <f>BAWANA!AE85+BAWANA!AF85</f>
        <v>24.28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221.44</v>
      </c>
      <c r="E86">
        <f>BAWANA!AM86</f>
        <v>0</v>
      </c>
      <c r="F86">
        <f t="shared" si="11"/>
        <v>256</v>
      </c>
      <c r="G86">
        <f t="shared" si="12"/>
        <v>221.44</v>
      </c>
      <c r="H86" s="112"/>
      <c r="I86">
        <f>BRPL_EOD!AI86+BRPL_EOD!AJ86</f>
        <v>99.61</v>
      </c>
      <c r="J86">
        <f>BYPL_EOD!AI86+BYPL_EOD!AJ86</f>
        <v>45</v>
      </c>
      <c r="K86">
        <f>MES_EOD!AI86+MES_EOD!AJ86</f>
        <v>5</v>
      </c>
      <c r="L86">
        <f>NDMC_EOD!AI86+NDMC_EOD!AJ86</f>
        <v>19</v>
      </c>
      <c r="M86">
        <f>TPDDL_EOD!AI86+TPDDL_EOD!AJ86</f>
        <v>52.82</v>
      </c>
      <c r="N86">
        <f t="shared" si="7"/>
        <v>221.43</v>
      </c>
      <c r="O86" s="112">
        <f t="shared" si="8"/>
        <v>9.9999999999909051E-3</v>
      </c>
      <c r="P86">
        <v>99.61449848710653</v>
      </c>
      <c r="Q86">
        <v>45.002032244953256</v>
      </c>
      <c r="R86">
        <v>5.0002258049948063</v>
      </c>
      <c r="S86">
        <v>19.000858058980263</v>
      </c>
      <c r="T86">
        <v>52.822385403965136</v>
      </c>
      <c r="U86" s="114">
        <f t="shared" si="9"/>
        <v>221.44000000000003</v>
      </c>
      <c r="V86" s="112">
        <f t="shared" si="10"/>
        <v>0</v>
      </c>
      <c r="Y86">
        <f>BAWANA!AW86+BAWANA!AX86</f>
        <v>24.28</v>
      </c>
      <c r="Z86">
        <f>BAWANA!BD86+BAWANA!BE86</f>
        <v>24.28</v>
      </c>
      <c r="AA86">
        <f>BAWANA!X86+BAWANA!Y86</f>
        <v>24.28</v>
      </c>
      <c r="AB86">
        <f>BAWANA!AE86+BAWANA!AF86</f>
        <v>24.28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221.44</v>
      </c>
      <c r="E87">
        <f>BAWANA!AM87</f>
        <v>0</v>
      </c>
      <c r="F87">
        <f t="shared" si="11"/>
        <v>256</v>
      </c>
      <c r="G87">
        <f t="shared" si="12"/>
        <v>221.44</v>
      </c>
      <c r="H87" s="112"/>
      <c r="I87">
        <f>BRPL_EOD!AI87+BRPL_EOD!AJ87</f>
        <v>99.61</v>
      </c>
      <c r="J87">
        <f>BYPL_EOD!AI87+BYPL_EOD!AJ87</f>
        <v>45</v>
      </c>
      <c r="K87">
        <f>MES_EOD!AI87+MES_EOD!AJ87</f>
        <v>5</v>
      </c>
      <c r="L87">
        <f>NDMC_EOD!AI87+NDMC_EOD!AJ87</f>
        <v>19</v>
      </c>
      <c r="M87">
        <f>TPDDL_EOD!AI87+TPDDL_EOD!AJ87</f>
        <v>52.82</v>
      </c>
      <c r="N87">
        <f t="shared" si="7"/>
        <v>221.43</v>
      </c>
      <c r="O87" s="112">
        <f t="shared" si="8"/>
        <v>9.9999999999909051E-3</v>
      </c>
      <c r="P87">
        <v>99.61449848710653</v>
      </c>
      <c r="Q87">
        <v>45.002032244953256</v>
      </c>
      <c r="R87">
        <v>5.0002258049948063</v>
      </c>
      <c r="S87">
        <v>19.000858058980263</v>
      </c>
      <c r="T87">
        <v>52.822385403965136</v>
      </c>
      <c r="U87" s="114">
        <f t="shared" si="9"/>
        <v>221.44000000000003</v>
      </c>
      <c r="V87" s="112">
        <f t="shared" si="10"/>
        <v>0</v>
      </c>
      <c r="Y87">
        <f>BAWANA!AW87+BAWANA!AX87</f>
        <v>24.28</v>
      </c>
      <c r="Z87">
        <f>BAWANA!BD87+BAWANA!BE87</f>
        <v>24.28</v>
      </c>
      <c r="AA87">
        <f>BAWANA!X87+BAWANA!Y87</f>
        <v>24.28</v>
      </c>
      <c r="AB87">
        <f>BAWANA!AE87+BAWANA!AF87</f>
        <v>24.28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221.44</v>
      </c>
      <c r="E88">
        <f>BAWANA!AM88</f>
        <v>0</v>
      </c>
      <c r="F88">
        <f t="shared" si="11"/>
        <v>256</v>
      </c>
      <c r="G88">
        <f t="shared" si="12"/>
        <v>221.44</v>
      </c>
      <c r="H88" s="112"/>
      <c r="I88">
        <f>BRPL_EOD!AI88+BRPL_EOD!AJ88</f>
        <v>99.61</v>
      </c>
      <c r="J88">
        <f>BYPL_EOD!AI88+BYPL_EOD!AJ88</f>
        <v>45</v>
      </c>
      <c r="K88">
        <f>MES_EOD!AI88+MES_EOD!AJ88</f>
        <v>5</v>
      </c>
      <c r="L88">
        <f>NDMC_EOD!AI88+NDMC_EOD!AJ88</f>
        <v>19</v>
      </c>
      <c r="M88">
        <f>TPDDL_EOD!AI88+TPDDL_EOD!AJ88</f>
        <v>52.82</v>
      </c>
      <c r="N88">
        <f t="shared" si="7"/>
        <v>221.43</v>
      </c>
      <c r="O88" s="112">
        <f t="shared" si="8"/>
        <v>9.9999999999909051E-3</v>
      </c>
      <c r="P88">
        <v>99.61449848710653</v>
      </c>
      <c r="Q88">
        <v>45.002032244953256</v>
      </c>
      <c r="R88">
        <v>5.0002258049948063</v>
      </c>
      <c r="S88">
        <v>19.000858058980263</v>
      </c>
      <c r="T88">
        <v>52.822385403965136</v>
      </c>
      <c r="U88" s="114">
        <f t="shared" si="9"/>
        <v>221.44000000000003</v>
      </c>
      <c r="V88" s="112">
        <f t="shared" si="10"/>
        <v>0</v>
      </c>
      <c r="Y88">
        <f>BAWANA!AW88+BAWANA!AX88</f>
        <v>24.28</v>
      </c>
      <c r="Z88">
        <f>BAWANA!BD88+BAWANA!BE88</f>
        <v>24.28</v>
      </c>
      <c r="AA88">
        <f>BAWANA!X88+BAWANA!Y88</f>
        <v>24.28</v>
      </c>
      <c r="AB88">
        <f>BAWANA!AE88+BAWANA!AF88</f>
        <v>24.28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221.44</v>
      </c>
      <c r="E89">
        <f>BAWANA!AM89</f>
        <v>0</v>
      </c>
      <c r="F89">
        <f t="shared" si="11"/>
        <v>256</v>
      </c>
      <c r="G89">
        <f t="shared" si="12"/>
        <v>221.44</v>
      </c>
      <c r="H89" s="112"/>
      <c r="I89">
        <f>BRPL_EOD!AI89+BRPL_EOD!AJ89</f>
        <v>99.61</v>
      </c>
      <c r="J89">
        <f>BYPL_EOD!AI89+BYPL_EOD!AJ89</f>
        <v>45</v>
      </c>
      <c r="K89">
        <f>MES_EOD!AI89+MES_EOD!AJ89</f>
        <v>5</v>
      </c>
      <c r="L89">
        <f>NDMC_EOD!AI89+NDMC_EOD!AJ89</f>
        <v>19</v>
      </c>
      <c r="M89">
        <f>TPDDL_EOD!AI89+TPDDL_EOD!AJ89</f>
        <v>52.82</v>
      </c>
      <c r="N89">
        <f t="shared" si="7"/>
        <v>221.43</v>
      </c>
      <c r="O89" s="112">
        <f t="shared" si="8"/>
        <v>9.9999999999909051E-3</v>
      </c>
      <c r="P89">
        <v>99.61449848710653</v>
      </c>
      <c r="Q89">
        <v>45.002032244953256</v>
      </c>
      <c r="R89">
        <v>5.0002258049948063</v>
      </c>
      <c r="S89">
        <v>19.000858058980263</v>
      </c>
      <c r="T89">
        <v>52.822385403965136</v>
      </c>
      <c r="U89" s="114">
        <f t="shared" si="9"/>
        <v>221.44000000000003</v>
      </c>
      <c r="V89" s="112">
        <f t="shared" si="10"/>
        <v>0</v>
      </c>
      <c r="Y89">
        <f>BAWANA!AW89+BAWANA!AX89</f>
        <v>24.28</v>
      </c>
      <c r="Z89">
        <f>BAWANA!BD89+BAWANA!BE89</f>
        <v>24.28</v>
      </c>
      <c r="AA89">
        <f>BAWANA!X89+BAWANA!Y89</f>
        <v>24.28</v>
      </c>
      <c r="AB89">
        <f>BAWANA!AE89+BAWANA!AF89</f>
        <v>24.28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221.44</v>
      </c>
      <c r="E90">
        <f>BAWANA!AM90</f>
        <v>0</v>
      </c>
      <c r="F90">
        <f t="shared" si="11"/>
        <v>256</v>
      </c>
      <c r="G90">
        <f t="shared" si="12"/>
        <v>221.44</v>
      </c>
      <c r="H90" s="112"/>
      <c r="I90">
        <f>BRPL_EOD!AI90+BRPL_EOD!AJ90</f>
        <v>99.61</v>
      </c>
      <c r="J90">
        <f>BYPL_EOD!AI90+BYPL_EOD!AJ90</f>
        <v>45</v>
      </c>
      <c r="K90">
        <f>MES_EOD!AI90+MES_EOD!AJ90</f>
        <v>5</v>
      </c>
      <c r="L90">
        <f>NDMC_EOD!AI90+NDMC_EOD!AJ90</f>
        <v>19</v>
      </c>
      <c r="M90">
        <f>TPDDL_EOD!AI90+TPDDL_EOD!AJ90</f>
        <v>52.82</v>
      </c>
      <c r="N90">
        <f t="shared" si="7"/>
        <v>221.43</v>
      </c>
      <c r="O90" s="112">
        <f t="shared" si="8"/>
        <v>9.9999999999909051E-3</v>
      </c>
      <c r="P90">
        <v>99.61449848710653</v>
      </c>
      <c r="Q90">
        <v>45.002032244953256</v>
      </c>
      <c r="R90">
        <v>5.0002258049948063</v>
      </c>
      <c r="S90">
        <v>19.000858058980263</v>
      </c>
      <c r="T90">
        <v>52.822385403965136</v>
      </c>
      <c r="U90" s="114">
        <f t="shared" si="9"/>
        <v>221.44000000000003</v>
      </c>
      <c r="V90" s="112">
        <f t="shared" si="10"/>
        <v>0</v>
      </c>
      <c r="Y90">
        <f>BAWANA!AW90+BAWANA!AX90</f>
        <v>24.28</v>
      </c>
      <c r="Z90">
        <f>BAWANA!BD90+BAWANA!BE90</f>
        <v>24.28</v>
      </c>
      <c r="AA90">
        <f>BAWANA!X90+BAWANA!Y90</f>
        <v>24.28</v>
      </c>
      <c r="AB90">
        <f>BAWANA!AE90+BAWANA!AF90</f>
        <v>24.28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221.44</v>
      </c>
      <c r="E91">
        <f>BAWANA!AM91</f>
        <v>0</v>
      </c>
      <c r="F91">
        <f t="shared" si="11"/>
        <v>256</v>
      </c>
      <c r="G91">
        <f t="shared" si="12"/>
        <v>221.44</v>
      </c>
      <c r="H91" s="112"/>
      <c r="I91">
        <f>BRPL_EOD!AI91+BRPL_EOD!AJ91</f>
        <v>99.61</v>
      </c>
      <c r="J91">
        <f>BYPL_EOD!AI91+BYPL_EOD!AJ91</f>
        <v>45</v>
      </c>
      <c r="K91">
        <f>MES_EOD!AI91+MES_EOD!AJ91</f>
        <v>5</v>
      </c>
      <c r="L91">
        <f>NDMC_EOD!AI91+NDMC_EOD!AJ91</f>
        <v>19</v>
      </c>
      <c r="M91">
        <f>TPDDL_EOD!AI91+TPDDL_EOD!AJ91</f>
        <v>52.82</v>
      </c>
      <c r="N91">
        <f t="shared" si="7"/>
        <v>221.43</v>
      </c>
      <c r="O91" s="112">
        <f t="shared" si="8"/>
        <v>9.9999999999909051E-3</v>
      </c>
      <c r="P91">
        <v>99.61449848710653</v>
      </c>
      <c r="Q91">
        <v>45.002032244953256</v>
      </c>
      <c r="R91">
        <v>5.0002258049948063</v>
      </c>
      <c r="S91">
        <v>19.000858058980263</v>
      </c>
      <c r="T91">
        <v>52.822385403965136</v>
      </c>
      <c r="U91" s="114">
        <f t="shared" si="9"/>
        <v>221.44000000000003</v>
      </c>
      <c r="V91" s="112">
        <f t="shared" si="10"/>
        <v>0</v>
      </c>
      <c r="Y91">
        <f>BAWANA!AW91+BAWANA!AX91</f>
        <v>24.28</v>
      </c>
      <c r="Z91">
        <f>BAWANA!BD91+BAWANA!BE91</f>
        <v>24.28</v>
      </c>
      <c r="AA91">
        <f>BAWANA!X91+BAWANA!Y91</f>
        <v>24.28</v>
      </c>
      <c r="AB91">
        <f>BAWANA!AE91+BAWANA!AF91</f>
        <v>24.28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221.44</v>
      </c>
      <c r="E92">
        <f>BAWANA!AM92</f>
        <v>0</v>
      </c>
      <c r="F92">
        <f t="shared" si="11"/>
        <v>256</v>
      </c>
      <c r="G92">
        <f t="shared" si="12"/>
        <v>221.44</v>
      </c>
      <c r="H92" s="112"/>
      <c r="I92">
        <f>BRPL_EOD!AI92+BRPL_EOD!AJ92</f>
        <v>99.61</v>
      </c>
      <c r="J92">
        <f>BYPL_EOD!AI92+BYPL_EOD!AJ92</f>
        <v>45</v>
      </c>
      <c r="K92">
        <f>MES_EOD!AI92+MES_EOD!AJ92</f>
        <v>5</v>
      </c>
      <c r="L92">
        <f>NDMC_EOD!AI92+NDMC_EOD!AJ92</f>
        <v>19</v>
      </c>
      <c r="M92">
        <f>TPDDL_EOD!AI92+TPDDL_EOD!AJ92</f>
        <v>52.82</v>
      </c>
      <c r="N92">
        <f t="shared" si="7"/>
        <v>221.43</v>
      </c>
      <c r="O92" s="112">
        <f t="shared" si="8"/>
        <v>9.9999999999909051E-3</v>
      </c>
      <c r="P92">
        <v>99.61449848710653</v>
      </c>
      <c r="Q92">
        <v>45.002032244953256</v>
      </c>
      <c r="R92">
        <v>5.0002258049948063</v>
      </c>
      <c r="S92">
        <v>19.000858058980263</v>
      </c>
      <c r="T92">
        <v>52.822385403965136</v>
      </c>
      <c r="U92" s="114">
        <f t="shared" si="9"/>
        <v>221.44000000000003</v>
      </c>
      <c r="V92" s="112">
        <f t="shared" si="10"/>
        <v>0</v>
      </c>
      <c r="Y92">
        <f>BAWANA!AW92+BAWANA!AX92</f>
        <v>24.28</v>
      </c>
      <c r="Z92">
        <f>BAWANA!BD92+BAWANA!BE92</f>
        <v>24.28</v>
      </c>
      <c r="AA92">
        <f>BAWANA!X92+BAWANA!Y92</f>
        <v>24.28</v>
      </c>
      <c r="AB92">
        <f>BAWANA!AE92+BAWANA!AF92</f>
        <v>24.28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221.44</v>
      </c>
      <c r="E93">
        <f>BAWANA!AM93</f>
        <v>0</v>
      </c>
      <c r="F93">
        <f t="shared" si="11"/>
        <v>256</v>
      </c>
      <c r="G93">
        <f t="shared" si="12"/>
        <v>221.44</v>
      </c>
      <c r="H93" s="112"/>
      <c r="I93">
        <f>BRPL_EOD!AI93+BRPL_EOD!AJ93</f>
        <v>99.61</v>
      </c>
      <c r="J93">
        <f>BYPL_EOD!AI93+BYPL_EOD!AJ93</f>
        <v>45</v>
      </c>
      <c r="K93">
        <f>MES_EOD!AI93+MES_EOD!AJ93</f>
        <v>5</v>
      </c>
      <c r="L93">
        <f>NDMC_EOD!AI93+NDMC_EOD!AJ93</f>
        <v>19</v>
      </c>
      <c r="M93">
        <f>TPDDL_EOD!AI93+TPDDL_EOD!AJ93</f>
        <v>52.82</v>
      </c>
      <c r="N93">
        <f t="shared" si="7"/>
        <v>221.43</v>
      </c>
      <c r="O93" s="112">
        <f t="shared" si="8"/>
        <v>9.9999999999909051E-3</v>
      </c>
      <c r="P93">
        <v>99.61449848710653</v>
      </c>
      <c r="Q93">
        <v>45.002032244953256</v>
      </c>
      <c r="R93">
        <v>5.0002258049948063</v>
      </c>
      <c r="S93">
        <v>19.000858058980263</v>
      </c>
      <c r="T93">
        <v>52.822385403965136</v>
      </c>
      <c r="U93" s="114">
        <f t="shared" si="9"/>
        <v>221.44000000000003</v>
      </c>
      <c r="V93" s="112">
        <f t="shared" si="10"/>
        <v>0</v>
      </c>
      <c r="Y93">
        <f>BAWANA!AW93+BAWANA!AX93</f>
        <v>24.28</v>
      </c>
      <c r="Z93">
        <f>BAWANA!BD93+BAWANA!BE93</f>
        <v>24.28</v>
      </c>
      <c r="AA93">
        <f>BAWANA!X93+BAWANA!Y93</f>
        <v>24.28</v>
      </c>
      <c r="AB93">
        <f>BAWANA!AE93+BAWANA!AF93</f>
        <v>24.28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221.44</v>
      </c>
      <c r="E94">
        <f>BAWANA!AM94</f>
        <v>0</v>
      </c>
      <c r="F94">
        <f t="shared" si="11"/>
        <v>256</v>
      </c>
      <c r="G94">
        <f t="shared" si="12"/>
        <v>221.44</v>
      </c>
      <c r="H94" s="112"/>
      <c r="I94">
        <f>BRPL_EOD!AI94+BRPL_EOD!AJ94</f>
        <v>99.61</v>
      </c>
      <c r="J94">
        <f>BYPL_EOD!AI94+BYPL_EOD!AJ94</f>
        <v>45</v>
      </c>
      <c r="K94">
        <f>MES_EOD!AI94+MES_EOD!AJ94</f>
        <v>5</v>
      </c>
      <c r="L94">
        <f>NDMC_EOD!AI94+NDMC_EOD!AJ94</f>
        <v>19</v>
      </c>
      <c r="M94">
        <f>TPDDL_EOD!AI94+TPDDL_EOD!AJ94</f>
        <v>52.82</v>
      </c>
      <c r="N94">
        <f t="shared" si="7"/>
        <v>221.43</v>
      </c>
      <c r="O94" s="112">
        <f t="shared" si="8"/>
        <v>9.9999999999909051E-3</v>
      </c>
      <c r="P94">
        <v>99.61449848710653</v>
      </c>
      <c r="Q94">
        <v>45.002032244953256</v>
      </c>
      <c r="R94">
        <v>5.0002258049948063</v>
      </c>
      <c r="S94">
        <v>19.000858058980263</v>
      </c>
      <c r="T94">
        <v>52.822385403965136</v>
      </c>
      <c r="U94" s="114">
        <f t="shared" si="9"/>
        <v>221.44000000000003</v>
      </c>
      <c r="V94" s="112">
        <f t="shared" si="10"/>
        <v>0</v>
      </c>
      <c r="Y94">
        <f>BAWANA!AW94+BAWANA!AX94</f>
        <v>24.28</v>
      </c>
      <c r="Z94">
        <f>BAWANA!BD94+BAWANA!BE94</f>
        <v>24.28</v>
      </c>
      <c r="AA94">
        <f>BAWANA!X94+BAWANA!Y94</f>
        <v>24.28</v>
      </c>
      <c r="AB94">
        <f>BAWANA!AE94+BAWANA!AF94</f>
        <v>24.28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221.44</v>
      </c>
      <c r="E95">
        <f>BAWANA!AM95</f>
        <v>0</v>
      </c>
      <c r="F95">
        <f t="shared" si="11"/>
        <v>256</v>
      </c>
      <c r="G95">
        <f t="shared" si="12"/>
        <v>221.44</v>
      </c>
      <c r="H95" s="112"/>
      <c r="I95">
        <f>BRPL_EOD!AI95+BRPL_EOD!AJ95</f>
        <v>99.61</v>
      </c>
      <c r="J95">
        <f>BYPL_EOD!AI95+BYPL_EOD!AJ95</f>
        <v>45</v>
      </c>
      <c r="K95">
        <f>MES_EOD!AI95+MES_EOD!AJ95</f>
        <v>5</v>
      </c>
      <c r="L95">
        <f>NDMC_EOD!AI95+NDMC_EOD!AJ95</f>
        <v>19</v>
      </c>
      <c r="M95">
        <f>TPDDL_EOD!AI95+TPDDL_EOD!AJ95</f>
        <v>52.82</v>
      </c>
      <c r="N95">
        <f t="shared" si="7"/>
        <v>221.43</v>
      </c>
      <c r="O95" s="112">
        <f t="shared" si="8"/>
        <v>9.9999999999909051E-3</v>
      </c>
      <c r="P95">
        <v>99.61449848710653</v>
      </c>
      <c r="Q95">
        <v>45.002032244953256</v>
      </c>
      <c r="R95">
        <v>5.0002258049948063</v>
      </c>
      <c r="S95">
        <v>19.000858058980263</v>
      </c>
      <c r="T95">
        <v>52.822385403965136</v>
      </c>
      <c r="U95" s="114">
        <f t="shared" si="9"/>
        <v>221.44000000000003</v>
      </c>
      <c r="V95" s="112">
        <f t="shared" si="10"/>
        <v>0</v>
      </c>
      <c r="Y95">
        <f>BAWANA!AW95+BAWANA!AX95</f>
        <v>24.28</v>
      </c>
      <c r="Z95">
        <f>BAWANA!BD95+BAWANA!BE95</f>
        <v>24.28</v>
      </c>
      <c r="AA95">
        <f>BAWANA!X95+BAWANA!Y95</f>
        <v>24.28</v>
      </c>
      <c r="AB95">
        <f>BAWANA!AE95+BAWANA!AF95</f>
        <v>24.28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221.44</v>
      </c>
      <c r="E96">
        <f>BAWANA!AM96</f>
        <v>0</v>
      </c>
      <c r="F96">
        <f t="shared" si="11"/>
        <v>256</v>
      </c>
      <c r="G96">
        <f t="shared" si="12"/>
        <v>221.44</v>
      </c>
      <c r="H96" s="112"/>
      <c r="I96">
        <f>BRPL_EOD!AI96+BRPL_EOD!AJ96</f>
        <v>99.61</v>
      </c>
      <c r="J96">
        <f>BYPL_EOD!AI96+BYPL_EOD!AJ96</f>
        <v>45</v>
      </c>
      <c r="K96">
        <f>MES_EOD!AI96+MES_EOD!AJ96</f>
        <v>5</v>
      </c>
      <c r="L96">
        <f>NDMC_EOD!AI96+NDMC_EOD!AJ96</f>
        <v>19</v>
      </c>
      <c r="M96">
        <f>TPDDL_EOD!AI96+TPDDL_EOD!AJ96</f>
        <v>52.82</v>
      </c>
      <c r="N96">
        <f t="shared" si="7"/>
        <v>221.43</v>
      </c>
      <c r="O96" s="112">
        <f t="shared" si="8"/>
        <v>9.9999999999909051E-3</v>
      </c>
      <c r="P96">
        <v>99.61449848710653</v>
      </c>
      <c r="Q96">
        <v>45.002032244953256</v>
      </c>
      <c r="R96">
        <v>5.0002258049948063</v>
      </c>
      <c r="S96">
        <v>19.000858058980263</v>
      </c>
      <c r="T96">
        <v>52.822385403965136</v>
      </c>
      <c r="U96" s="114">
        <f t="shared" si="9"/>
        <v>221.44000000000003</v>
      </c>
      <c r="V96" s="112">
        <f t="shared" si="10"/>
        <v>0</v>
      </c>
      <c r="Y96">
        <f>BAWANA!AW96+BAWANA!AX96</f>
        <v>24.28</v>
      </c>
      <c r="Z96">
        <f>BAWANA!BD96+BAWANA!BE96</f>
        <v>24.28</v>
      </c>
      <c r="AA96">
        <f>BAWANA!X96+BAWANA!Y96</f>
        <v>24.28</v>
      </c>
      <c r="AB96">
        <f>BAWANA!AE96+BAWANA!AF96</f>
        <v>24.28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221.44</v>
      </c>
      <c r="E97">
        <f>BAWANA!AM97</f>
        <v>0</v>
      </c>
      <c r="F97">
        <f t="shared" si="11"/>
        <v>256</v>
      </c>
      <c r="G97">
        <f t="shared" si="12"/>
        <v>221.44</v>
      </c>
      <c r="H97" s="112"/>
      <c r="I97">
        <f>BRPL_EOD!AI97+BRPL_EOD!AJ97</f>
        <v>99.61</v>
      </c>
      <c r="J97">
        <f>BYPL_EOD!AI97+BYPL_EOD!AJ97</f>
        <v>45</v>
      </c>
      <c r="K97">
        <f>MES_EOD!AI97+MES_EOD!AJ97</f>
        <v>5</v>
      </c>
      <c r="L97">
        <f>NDMC_EOD!AI97+NDMC_EOD!AJ97</f>
        <v>19</v>
      </c>
      <c r="M97">
        <f>TPDDL_EOD!AI97+TPDDL_EOD!AJ97</f>
        <v>52.82</v>
      </c>
      <c r="N97">
        <f t="shared" si="7"/>
        <v>221.43</v>
      </c>
      <c r="O97" s="112">
        <f t="shared" si="8"/>
        <v>9.9999999999909051E-3</v>
      </c>
      <c r="P97">
        <v>99.61449848710653</v>
      </c>
      <c r="Q97">
        <v>45.002032244953256</v>
      </c>
      <c r="R97">
        <v>5.0002258049948063</v>
      </c>
      <c r="S97">
        <v>19.000858058980263</v>
      </c>
      <c r="T97">
        <v>52.822385403965136</v>
      </c>
      <c r="U97" s="114">
        <f t="shared" si="9"/>
        <v>221.44000000000003</v>
      </c>
      <c r="V97" s="112">
        <f t="shared" si="10"/>
        <v>0</v>
      </c>
      <c r="Y97">
        <f>BAWANA!AW97+BAWANA!AX97</f>
        <v>24.28</v>
      </c>
      <c r="Z97">
        <f>BAWANA!BD97+BAWANA!BE97</f>
        <v>24.28</v>
      </c>
      <c r="AA97">
        <f>BAWANA!X97+BAWANA!Y97</f>
        <v>24.28</v>
      </c>
      <c r="AB97">
        <f>BAWANA!AE97+BAWANA!AF97</f>
        <v>24.28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221.44</v>
      </c>
      <c r="E98">
        <f>BAWANA!AM98</f>
        <v>0</v>
      </c>
      <c r="F98">
        <f t="shared" si="11"/>
        <v>256</v>
      </c>
      <c r="G98">
        <f t="shared" si="12"/>
        <v>221.44</v>
      </c>
      <c r="H98" s="112"/>
      <c r="I98">
        <f>BRPL_EOD!AI98+BRPL_EOD!AJ98</f>
        <v>99.61</v>
      </c>
      <c r="J98">
        <f>BYPL_EOD!AI98+BYPL_EOD!AJ98</f>
        <v>45</v>
      </c>
      <c r="K98">
        <f>MES_EOD!AI98+MES_EOD!AJ98</f>
        <v>5</v>
      </c>
      <c r="L98">
        <f>NDMC_EOD!AI98+NDMC_EOD!AJ98</f>
        <v>19</v>
      </c>
      <c r="M98">
        <f>TPDDL_EOD!AI98+TPDDL_EOD!AJ98</f>
        <v>52.82</v>
      </c>
      <c r="N98">
        <f t="shared" si="7"/>
        <v>221.43</v>
      </c>
      <c r="O98" s="112">
        <f t="shared" si="8"/>
        <v>9.9999999999909051E-3</v>
      </c>
      <c r="P98">
        <v>99.61449848710653</v>
      </c>
      <c r="Q98">
        <v>45.002032244953256</v>
      </c>
      <c r="R98">
        <v>5.0002258049948063</v>
      </c>
      <c r="S98">
        <v>19.000858058980263</v>
      </c>
      <c r="T98">
        <v>52.822385403965136</v>
      </c>
      <c r="U98" s="114">
        <f t="shared" si="9"/>
        <v>221.44000000000003</v>
      </c>
      <c r="V98" s="112">
        <f t="shared" si="10"/>
        <v>0</v>
      </c>
      <c r="Y98">
        <f>BAWANA!AW98+BAWANA!AX98</f>
        <v>24.28</v>
      </c>
      <c r="Z98">
        <f>BAWANA!BD98+BAWANA!BE98</f>
        <v>24.28</v>
      </c>
      <c r="AA98">
        <f>BAWANA!X98+BAWANA!Y98</f>
        <v>24.28</v>
      </c>
      <c r="AB98">
        <f>BAWANA!AE98+BAWANA!AF98</f>
        <v>24.28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5.3988674999999979</v>
      </c>
      <c r="E99" s="114">
        <f t="shared" si="14"/>
        <v>0</v>
      </c>
      <c r="F99" s="114">
        <f t="shared" si="14"/>
        <v>6.1440000000000001</v>
      </c>
      <c r="G99" s="114">
        <f t="shared" si="14"/>
        <v>5.3988674999999979</v>
      </c>
      <c r="H99" s="114"/>
      <c r="I99" s="114">
        <f t="shared" si="14"/>
        <v>2.3231025000000018</v>
      </c>
      <c r="J99" s="114">
        <f t="shared" si="14"/>
        <v>1.1214875000000006</v>
      </c>
      <c r="K99" s="114">
        <f t="shared" si="14"/>
        <v>0.11973999999999997</v>
      </c>
      <c r="L99" s="114">
        <f t="shared" si="14"/>
        <v>0.4711750000000004</v>
      </c>
      <c r="M99" s="114">
        <f t="shared" si="14"/>
        <v>1.4306549999999991</v>
      </c>
      <c r="N99" s="114">
        <f t="shared" si="14"/>
        <v>5.4661600000000048</v>
      </c>
      <c r="O99" s="114">
        <f t="shared" si="14"/>
        <v>-6.7292500000000255E-2</v>
      </c>
      <c r="P99" s="114">
        <f t="shared" si="14"/>
        <v>2.2969281355590492</v>
      </c>
      <c r="Q99" s="114">
        <f t="shared" si="14"/>
        <v>1.1063525077135814</v>
      </c>
      <c r="R99" s="114">
        <f t="shared" si="14"/>
        <v>0.11818255823165896</v>
      </c>
      <c r="S99" s="114">
        <f t="shared" si="14"/>
        <v>0.4650409686277851</v>
      </c>
      <c r="T99" s="114">
        <f t="shared" si="14"/>
        <v>1.4123633298679221</v>
      </c>
      <c r="U99" s="114">
        <f t="shared" si="14"/>
        <v>5.3988674999999979</v>
      </c>
      <c r="V99" s="114">
        <f t="shared" si="10"/>
        <v>0</v>
      </c>
      <c r="Y99" s="114">
        <f>SUM(Y3:Y98)/4000</f>
        <v>0.51650750000000001</v>
      </c>
      <c r="Z99" s="114">
        <f t="shared" ref="Z99:AD99" si="15">SUM(Z3:Z98)/4000</f>
        <v>0.59488250000000076</v>
      </c>
      <c r="AA99" s="114">
        <f t="shared" si="15"/>
        <v>0.51650750000000001</v>
      </c>
      <c r="AB99" s="114">
        <f t="shared" si="15"/>
        <v>0.59488250000000076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18.72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0</v>
      </c>
      <c r="D3">
        <v>42</v>
      </c>
      <c r="E3">
        <v>0</v>
      </c>
      <c r="F3">
        <v>39.095999999999997</v>
      </c>
      <c r="G3">
        <v>22.263000000000002</v>
      </c>
      <c r="H3">
        <v>0</v>
      </c>
      <c r="I3">
        <v>46.58</v>
      </c>
      <c r="J3">
        <v>32.880000000000003</v>
      </c>
      <c r="K3">
        <v>341.56456300000002</v>
      </c>
      <c r="L3">
        <v>653.15250000000003</v>
      </c>
      <c r="M3">
        <v>92</v>
      </c>
      <c r="N3">
        <v>22.9</v>
      </c>
      <c r="O3">
        <v>123.66562500000001</v>
      </c>
      <c r="P3">
        <v>103.5</v>
      </c>
      <c r="Q3">
        <v>9.9924999999999997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45.221499999999999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1.321</v>
      </c>
      <c r="AE3">
        <v>16.478852</v>
      </c>
      <c r="AF3">
        <v>8.8740000000000006</v>
      </c>
      <c r="AG3">
        <v>20.185199999999998</v>
      </c>
      <c r="AH3">
        <v>20.834</v>
      </c>
      <c r="AI3">
        <v>0</v>
      </c>
      <c r="AJ3">
        <v>0</v>
      </c>
      <c r="AK3">
        <v>26.2683</v>
      </c>
      <c r="AL3">
        <v>24.402000000000001</v>
      </c>
      <c r="AM3">
        <v>0</v>
      </c>
      <c r="AN3">
        <v>0.59302999999999995</v>
      </c>
      <c r="AO3">
        <v>1.1759999999999999</v>
      </c>
      <c r="AP3">
        <v>5.7645</v>
      </c>
      <c r="AQ3">
        <v>0</v>
      </c>
      <c r="AR3">
        <v>49.68</v>
      </c>
      <c r="AS3">
        <v>31.897382</v>
      </c>
      <c r="AT3">
        <v>20.001799999999999</v>
      </c>
      <c r="AU3">
        <v>0</v>
      </c>
      <c r="AV3">
        <v>0</v>
      </c>
      <c r="AW3">
        <v>5.43</v>
      </c>
      <c r="AX3">
        <v>6.0279999999999996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2560.9984579999996</v>
      </c>
    </row>
    <row r="4" spans="1:121">
      <c r="A4" t="s">
        <v>46</v>
      </c>
      <c r="B4">
        <v>0</v>
      </c>
      <c r="C4">
        <v>0</v>
      </c>
      <c r="D4">
        <v>42</v>
      </c>
      <c r="E4">
        <v>0</v>
      </c>
      <c r="F4">
        <v>39.095999999999997</v>
      </c>
      <c r="G4">
        <v>22.263000000000002</v>
      </c>
      <c r="H4">
        <v>0</v>
      </c>
      <c r="I4">
        <v>46.58</v>
      </c>
      <c r="J4">
        <v>32.880000000000003</v>
      </c>
      <c r="K4">
        <v>341.56456300000002</v>
      </c>
      <c r="L4">
        <v>653.15250000000003</v>
      </c>
      <c r="M4">
        <v>92</v>
      </c>
      <c r="N4">
        <v>22.9</v>
      </c>
      <c r="O4">
        <v>123.66562500000001</v>
      </c>
      <c r="P4">
        <v>103.5</v>
      </c>
      <c r="Q4">
        <v>9.9924999999999997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45.221499999999999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1.321</v>
      </c>
      <c r="AE4">
        <v>16.478852</v>
      </c>
      <c r="AF4">
        <v>8.8740000000000006</v>
      </c>
      <c r="AG4">
        <v>20.185199999999998</v>
      </c>
      <c r="AH4">
        <v>20.834</v>
      </c>
      <c r="AI4">
        <v>0</v>
      </c>
      <c r="AJ4">
        <v>0</v>
      </c>
      <c r="AK4">
        <v>26.2683</v>
      </c>
      <c r="AL4">
        <v>70.882000000000005</v>
      </c>
      <c r="AM4">
        <v>0</v>
      </c>
      <c r="AN4">
        <v>0.59302999999999995</v>
      </c>
      <c r="AO4">
        <v>1.1759999999999999</v>
      </c>
      <c r="AP4">
        <v>5.7645</v>
      </c>
      <c r="AQ4">
        <v>0</v>
      </c>
      <c r="AR4">
        <v>49.68</v>
      </c>
      <c r="AS4">
        <v>31.897382</v>
      </c>
      <c r="AT4">
        <v>20.001799999999999</v>
      </c>
      <c r="AU4">
        <v>0</v>
      </c>
      <c r="AV4">
        <v>0</v>
      </c>
      <c r="AW4">
        <v>5.43</v>
      </c>
      <c r="AX4">
        <v>6.0279999999999996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2607.4784579999996</v>
      </c>
    </row>
    <row r="5" spans="1:121">
      <c r="A5" t="s">
        <v>47</v>
      </c>
      <c r="B5">
        <v>0</v>
      </c>
      <c r="C5">
        <v>0</v>
      </c>
      <c r="D5">
        <v>42</v>
      </c>
      <c r="E5">
        <v>0</v>
      </c>
      <c r="F5">
        <v>39.095999999999997</v>
      </c>
      <c r="G5">
        <v>22.263000000000002</v>
      </c>
      <c r="H5">
        <v>0</v>
      </c>
      <c r="I5">
        <v>46.58</v>
      </c>
      <c r="J5">
        <v>32.880000000000003</v>
      </c>
      <c r="K5">
        <v>341.56456300000002</v>
      </c>
      <c r="L5">
        <v>653.15250000000003</v>
      </c>
      <c r="M5">
        <v>92</v>
      </c>
      <c r="N5">
        <v>22.9</v>
      </c>
      <c r="O5">
        <v>123.66562500000001</v>
      </c>
      <c r="P5">
        <v>103.5</v>
      </c>
      <c r="Q5">
        <v>9.9924999999999997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45.221499999999999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1.321</v>
      </c>
      <c r="AE5">
        <v>16.478852</v>
      </c>
      <c r="AF5">
        <v>8.8740000000000006</v>
      </c>
      <c r="AG5">
        <v>20.185199999999998</v>
      </c>
      <c r="AH5">
        <v>20.834</v>
      </c>
      <c r="AI5">
        <v>0</v>
      </c>
      <c r="AJ5">
        <v>0</v>
      </c>
      <c r="AK5">
        <v>26.2683</v>
      </c>
      <c r="AL5">
        <v>70.882000000000005</v>
      </c>
      <c r="AM5">
        <v>0</v>
      </c>
      <c r="AN5">
        <v>0.59302999999999995</v>
      </c>
      <c r="AO5">
        <v>1.1759999999999999</v>
      </c>
      <c r="AP5">
        <v>12.169499999999999</v>
      </c>
      <c r="AQ5">
        <v>0</v>
      </c>
      <c r="AR5">
        <v>11.04</v>
      </c>
      <c r="AS5">
        <v>31.897382</v>
      </c>
      <c r="AT5">
        <v>20.001799999999999</v>
      </c>
      <c r="AU5">
        <v>0</v>
      </c>
      <c r="AV5">
        <v>0</v>
      </c>
      <c r="AW5">
        <v>5.43</v>
      </c>
      <c r="AX5">
        <v>6.0279999999999996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2575.2434579999995</v>
      </c>
    </row>
    <row r="6" spans="1:121">
      <c r="A6" t="s">
        <v>48</v>
      </c>
      <c r="B6">
        <v>0</v>
      </c>
      <c r="C6">
        <v>0</v>
      </c>
      <c r="D6">
        <v>42</v>
      </c>
      <c r="E6">
        <v>0</v>
      </c>
      <c r="F6">
        <v>39.095999999999997</v>
      </c>
      <c r="G6">
        <v>22.263000000000002</v>
      </c>
      <c r="H6">
        <v>0</v>
      </c>
      <c r="I6">
        <v>46.58</v>
      </c>
      <c r="J6">
        <v>32.880000000000003</v>
      </c>
      <c r="K6">
        <v>341.56456300000002</v>
      </c>
      <c r="L6">
        <v>653.15250000000003</v>
      </c>
      <c r="M6">
        <v>92</v>
      </c>
      <c r="N6">
        <v>22.9</v>
      </c>
      <c r="O6">
        <v>123.66562500000001</v>
      </c>
      <c r="P6">
        <v>103.5</v>
      </c>
      <c r="Q6">
        <v>9.9924999999999997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45.221499999999999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1.321</v>
      </c>
      <c r="AE6">
        <v>16.478852</v>
      </c>
      <c r="AF6">
        <v>8.8740000000000006</v>
      </c>
      <c r="AG6">
        <v>20.185199999999998</v>
      </c>
      <c r="AH6">
        <v>20.834</v>
      </c>
      <c r="AI6">
        <v>0</v>
      </c>
      <c r="AJ6">
        <v>0</v>
      </c>
      <c r="AK6">
        <v>26.2683</v>
      </c>
      <c r="AL6">
        <v>70.882000000000005</v>
      </c>
      <c r="AM6">
        <v>0</v>
      </c>
      <c r="AN6">
        <v>0.59302999999999995</v>
      </c>
      <c r="AO6">
        <v>1.1759999999999999</v>
      </c>
      <c r="AP6">
        <v>12.169499999999999</v>
      </c>
      <c r="AQ6">
        <v>0</v>
      </c>
      <c r="AR6">
        <v>11.04</v>
      </c>
      <c r="AS6">
        <v>31.897382</v>
      </c>
      <c r="AT6">
        <v>20.001799999999999</v>
      </c>
      <c r="AU6">
        <v>0</v>
      </c>
      <c r="AV6">
        <v>0</v>
      </c>
      <c r="AW6">
        <v>5.43</v>
      </c>
      <c r="AX6">
        <v>6.0279999999999996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2575.2434579999995</v>
      </c>
    </row>
    <row r="7" spans="1:121">
      <c r="A7" t="s">
        <v>49</v>
      </c>
      <c r="B7">
        <v>0</v>
      </c>
      <c r="C7">
        <v>0</v>
      </c>
      <c r="D7">
        <v>42</v>
      </c>
      <c r="E7">
        <v>0</v>
      </c>
      <c r="F7">
        <v>39.639000000000003</v>
      </c>
      <c r="G7">
        <v>22.263000000000002</v>
      </c>
      <c r="H7">
        <v>0</v>
      </c>
      <c r="I7">
        <v>46.58</v>
      </c>
      <c r="J7">
        <v>32.880000000000003</v>
      </c>
      <c r="K7">
        <v>341.56456300000002</v>
      </c>
      <c r="L7">
        <v>653.15250000000003</v>
      </c>
      <c r="M7">
        <v>92</v>
      </c>
      <c r="N7">
        <v>22.9</v>
      </c>
      <c r="O7">
        <v>123.66562500000001</v>
      </c>
      <c r="P7">
        <v>103.5</v>
      </c>
      <c r="Q7">
        <v>9.9924999999999997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45.221499999999999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1.321</v>
      </c>
      <c r="AE7">
        <v>16.478852</v>
      </c>
      <c r="AF7">
        <v>8.8740000000000006</v>
      </c>
      <c r="AG7">
        <v>20.185199999999998</v>
      </c>
      <c r="AH7">
        <v>20.834</v>
      </c>
      <c r="AI7">
        <v>0</v>
      </c>
      <c r="AJ7">
        <v>0</v>
      </c>
      <c r="AK7">
        <v>26.2683</v>
      </c>
      <c r="AL7">
        <v>70.882000000000005</v>
      </c>
      <c r="AM7">
        <v>0</v>
      </c>
      <c r="AN7">
        <v>0.59302999999999995</v>
      </c>
      <c r="AO7">
        <v>1.1759999999999999</v>
      </c>
      <c r="AP7">
        <v>12.169499999999999</v>
      </c>
      <c r="AQ7">
        <v>0</v>
      </c>
      <c r="AR7">
        <v>11.04</v>
      </c>
      <c r="AS7">
        <v>31.897382</v>
      </c>
      <c r="AT7">
        <v>20.001799999999999</v>
      </c>
      <c r="AU7">
        <v>0</v>
      </c>
      <c r="AV7">
        <v>0</v>
      </c>
      <c r="AW7">
        <v>5.43</v>
      </c>
      <c r="AX7">
        <v>6.0279999999999996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2575.7864579999996</v>
      </c>
    </row>
    <row r="8" spans="1:121">
      <c r="A8" t="s">
        <v>50</v>
      </c>
      <c r="B8">
        <v>0</v>
      </c>
      <c r="C8">
        <v>0</v>
      </c>
      <c r="D8">
        <v>42</v>
      </c>
      <c r="E8">
        <v>0</v>
      </c>
      <c r="F8">
        <v>39.639000000000003</v>
      </c>
      <c r="G8">
        <v>22.263000000000002</v>
      </c>
      <c r="H8">
        <v>0</v>
      </c>
      <c r="I8">
        <v>46.58</v>
      </c>
      <c r="J8">
        <v>32.880000000000003</v>
      </c>
      <c r="K8">
        <v>341.56456300000002</v>
      </c>
      <c r="L8">
        <v>653.15250000000003</v>
      </c>
      <c r="M8">
        <v>92</v>
      </c>
      <c r="N8">
        <v>22.9</v>
      </c>
      <c r="O8">
        <v>123.66562500000001</v>
      </c>
      <c r="P8">
        <v>103.5</v>
      </c>
      <c r="Q8">
        <v>9.9924999999999997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45.221499999999999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1.321</v>
      </c>
      <c r="AE8">
        <v>16.478852</v>
      </c>
      <c r="AF8">
        <v>8.8740000000000006</v>
      </c>
      <c r="AG8">
        <v>20.185199999999998</v>
      </c>
      <c r="AH8">
        <v>20.834</v>
      </c>
      <c r="AI8">
        <v>0</v>
      </c>
      <c r="AJ8">
        <v>0</v>
      </c>
      <c r="AK8">
        <v>26.2683</v>
      </c>
      <c r="AL8">
        <v>24.402000000000001</v>
      </c>
      <c r="AM8">
        <v>0</v>
      </c>
      <c r="AN8">
        <v>0.59302999999999995</v>
      </c>
      <c r="AO8">
        <v>1.1759999999999999</v>
      </c>
      <c r="AP8">
        <v>12.169499999999999</v>
      </c>
      <c r="AQ8">
        <v>0</v>
      </c>
      <c r="AR8">
        <v>11.04</v>
      </c>
      <c r="AS8">
        <v>31.897382</v>
      </c>
      <c r="AT8">
        <v>20.001799999999999</v>
      </c>
      <c r="AU8">
        <v>0</v>
      </c>
      <c r="AV8">
        <v>0</v>
      </c>
      <c r="AW8">
        <v>5.43</v>
      </c>
      <c r="AX8">
        <v>6.0279999999999996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2529.3064579999996</v>
      </c>
    </row>
    <row r="9" spans="1:121">
      <c r="A9" t="s">
        <v>51</v>
      </c>
      <c r="B9">
        <v>0</v>
      </c>
      <c r="C9">
        <v>0</v>
      </c>
      <c r="D9">
        <v>42</v>
      </c>
      <c r="E9">
        <v>0</v>
      </c>
      <c r="F9">
        <v>39.639000000000003</v>
      </c>
      <c r="G9">
        <v>22.263000000000002</v>
      </c>
      <c r="H9">
        <v>0</v>
      </c>
      <c r="I9">
        <v>46.58</v>
      </c>
      <c r="J9">
        <v>32.880000000000003</v>
      </c>
      <c r="K9">
        <v>341.56456300000002</v>
      </c>
      <c r="L9">
        <v>653.15250000000003</v>
      </c>
      <c r="M9">
        <v>92</v>
      </c>
      <c r="N9">
        <v>22.9</v>
      </c>
      <c r="O9">
        <v>123.66562500000001</v>
      </c>
      <c r="P9">
        <v>103.5</v>
      </c>
      <c r="Q9">
        <v>9.9924999999999997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45.221499999999999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1.321</v>
      </c>
      <c r="AE9">
        <v>16.478852</v>
      </c>
      <c r="AF9">
        <v>8.8740000000000006</v>
      </c>
      <c r="AG9">
        <v>20.185199999999998</v>
      </c>
      <c r="AH9">
        <v>0</v>
      </c>
      <c r="AI9">
        <v>0</v>
      </c>
      <c r="AJ9">
        <v>0</v>
      </c>
      <c r="AK9">
        <v>26.2683</v>
      </c>
      <c r="AL9">
        <v>13.363</v>
      </c>
      <c r="AM9">
        <v>0</v>
      </c>
      <c r="AN9">
        <v>0.59302999999999995</v>
      </c>
      <c r="AO9">
        <v>1.1759999999999999</v>
      </c>
      <c r="AP9">
        <v>5.1239999999999997</v>
      </c>
      <c r="AQ9">
        <v>0</v>
      </c>
      <c r="AR9">
        <v>11.04</v>
      </c>
      <c r="AS9">
        <v>11.03064</v>
      </c>
      <c r="AT9">
        <v>20.001799999999999</v>
      </c>
      <c r="AU9">
        <v>0</v>
      </c>
      <c r="AV9">
        <v>0</v>
      </c>
      <c r="AW9">
        <v>5.43</v>
      </c>
      <c r="AX9">
        <v>6.0279999999999996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2469.5212159999992</v>
      </c>
    </row>
    <row r="10" spans="1:121">
      <c r="A10" t="s">
        <v>52</v>
      </c>
      <c r="B10">
        <v>0</v>
      </c>
      <c r="C10">
        <v>0</v>
      </c>
      <c r="D10">
        <v>42</v>
      </c>
      <c r="E10">
        <v>0</v>
      </c>
      <c r="F10">
        <v>39.639000000000003</v>
      </c>
      <c r="G10">
        <v>22.263000000000002</v>
      </c>
      <c r="H10">
        <v>0</v>
      </c>
      <c r="I10">
        <v>46.58</v>
      </c>
      <c r="J10">
        <v>32.880000000000003</v>
      </c>
      <c r="K10">
        <v>341.56456300000002</v>
      </c>
      <c r="L10">
        <v>653.15250000000003</v>
      </c>
      <c r="M10">
        <v>92</v>
      </c>
      <c r="N10">
        <v>22.9</v>
      </c>
      <c r="O10">
        <v>123.66562500000001</v>
      </c>
      <c r="P10">
        <v>103.5</v>
      </c>
      <c r="Q10">
        <v>9.9924999999999997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45.221499999999999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1.321</v>
      </c>
      <c r="AE10">
        <v>16.478852</v>
      </c>
      <c r="AF10">
        <v>8.8740000000000006</v>
      </c>
      <c r="AG10">
        <v>20.185199999999998</v>
      </c>
      <c r="AH10">
        <v>0</v>
      </c>
      <c r="AI10">
        <v>0</v>
      </c>
      <c r="AJ10">
        <v>0</v>
      </c>
      <c r="AK10">
        <v>26.2683</v>
      </c>
      <c r="AL10">
        <v>13.363</v>
      </c>
      <c r="AM10">
        <v>0</v>
      </c>
      <c r="AN10">
        <v>0.59302999999999995</v>
      </c>
      <c r="AO10">
        <v>1.1759999999999999</v>
      </c>
      <c r="AP10">
        <v>5.1239999999999997</v>
      </c>
      <c r="AQ10">
        <v>0</v>
      </c>
      <c r="AR10">
        <v>11.04</v>
      </c>
      <c r="AS10">
        <v>10.089</v>
      </c>
      <c r="AT10">
        <v>20.001799999999999</v>
      </c>
      <c r="AU10">
        <v>0</v>
      </c>
      <c r="AV10">
        <v>0</v>
      </c>
      <c r="AW10">
        <v>5.43</v>
      </c>
      <c r="AX10">
        <v>6.0279999999999996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2468.5795759999992</v>
      </c>
    </row>
    <row r="11" spans="1:121">
      <c r="A11" t="s">
        <v>53</v>
      </c>
      <c r="B11">
        <v>0</v>
      </c>
      <c r="C11">
        <v>0</v>
      </c>
      <c r="D11">
        <v>42</v>
      </c>
      <c r="E11">
        <v>0</v>
      </c>
      <c r="F11">
        <v>39.639000000000003</v>
      </c>
      <c r="G11">
        <v>22.263000000000002</v>
      </c>
      <c r="H11">
        <v>0</v>
      </c>
      <c r="I11">
        <v>46.58</v>
      </c>
      <c r="J11">
        <v>32.880000000000003</v>
      </c>
      <c r="K11">
        <v>341.56456300000002</v>
      </c>
      <c r="L11">
        <v>653.15250000000003</v>
      </c>
      <c r="M11">
        <v>92</v>
      </c>
      <c r="N11">
        <v>22.9</v>
      </c>
      <c r="O11">
        <v>123.66562500000001</v>
      </c>
      <c r="P11">
        <v>103.5</v>
      </c>
      <c r="Q11">
        <v>9.9924999999999997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45.221499999999999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1.321</v>
      </c>
      <c r="AE11">
        <v>16.478852</v>
      </c>
      <c r="AF11">
        <v>8.8740000000000006</v>
      </c>
      <c r="AG11">
        <v>20.185199999999998</v>
      </c>
      <c r="AH11">
        <v>0</v>
      </c>
      <c r="AI11">
        <v>0</v>
      </c>
      <c r="AJ11">
        <v>0</v>
      </c>
      <c r="AK11">
        <v>26.2683</v>
      </c>
      <c r="AL11">
        <v>13.363</v>
      </c>
      <c r="AM11">
        <v>0</v>
      </c>
      <c r="AN11">
        <v>0.59302999999999995</v>
      </c>
      <c r="AO11">
        <v>1.1759999999999999</v>
      </c>
      <c r="AP11">
        <v>5.1239999999999997</v>
      </c>
      <c r="AQ11">
        <v>0</v>
      </c>
      <c r="AR11">
        <v>11.04</v>
      </c>
      <c r="AS11">
        <v>10.089</v>
      </c>
      <c r="AT11">
        <v>20.001799999999999</v>
      </c>
      <c r="AU11">
        <v>0</v>
      </c>
      <c r="AV11">
        <v>0</v>
      </c>
      <c r="AW11">
        <v>5.43</v>
      </c>
      <c r="AX11">
        <v>6.0279999999999996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2468.5795759999992</v>
      </c>
    </row>
    <row r="12" spans="1:121">
      <c r="A12" t="s">
        <v>54</v>
      </c>
      <c r="B12">
        <v>0</v>
      </c>
      <c r="C12">
        <v>0</v>
      </c>
      <c r="D12">
        <v>42</v>
      </c>
      <c r="E12">
        <v>0</v>
      </c>
      <c r="F12">
        <v>39.639000000000003</v>
      </c>
      <c r="G12">
        <v>22.263000000000002</v>
      </c>
      <c r="H12">
        <v>0</v>
      </c>
      <c r="I12">
        <v>46.58</v>
      </c>
      <c r="J12">
        <v>32.880000000000003</v>
      </c>
      <c r="K12">
        <v>341.56456300000002</v>
      </c>
      <c r="L12">
        <v>653.15250000000003</v>
      </c>
      <c r="M12">
        <v>92</v>
      </c>
      <c r="N12">
        <v>22.9</v>
      </c>
      <c r="O12">
        <v>123.66562500000001</v>
      </c>
      <c r="P12">
        <v>103.5</v>
      </c>
      <c r="Q12">
        <v>9.9924999999999997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45.221499999999999</v>
      </c>
      <c r="X12">
        <v>98.34375</v>
      </c>
      <c r="Y12">
        <v>0</v>
      </c>
      <c r="Z12">
        <v>1.1000000000000001</v>
      </c>
      <c r="AA12">
        <v>0</v>
      </c>
      <c r="AB12">
        <v>0</v>
      </c>
      <c r="AC12">
        <v>0</v>
      </c>
      <c r="AD12">
        <v>1.321</v>
      </c>
      <c r="AE12">
        <v>16.478852</v>
      </c>
      <c r="AF12">
        <v>8.8740000000000006</v>
      </c>
      <c r="AG12">
        <v>20.185199999999998</v>
      </c>
      <c r="AH12">
        <v>0</v>
      </c>
      <c r="AI12">
        <v>0</v>
      </c>
      <c r="AJ12">
        <v>0</v>
      </c>
      <c r="AK12">
        <v>26.2683</v>
      </c>
      <c r="AL12">
        <v>13.363</v>
      </c>
      <c r="AM12">
        <v>0</v>
      </c>
      <c r="AN12">
        <v>0.59302999999999995</v>
      </c>
      <c r="AO12">
        <v>1.1759999999999999</v>
      </c>
      <c r="AP12">
        <v>5.1239999999999997</v>
      </c>
      <c r="AQ12">
        <v>0</v>
      </c>
      <c r="AR12">
        <v>11.04</v>
      </c>
      <c r="AS12">
        <v>10.089</v>
      </c>
      <c r="AT12">
        <v>20.001799999999999</v>
      </c>
      <c r="AU12">
        <v>0</v>
      </c>
      <c r="AV12">
        <v>0</v>
      </c>
      <c r="AW12">
        <v>5.43</v>
      </c>
      <c r="AX12">
        <v>6.0279999999999996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2469.6795759999991</v>
      </c>
    </row>
    <row r="13" spans="1:121">
      <c r="A13" t="s">
        <v>55</v>
      </c>
      <c r="B13">
        <v>0</v>
      </c>
      <c r="C13">
        <v>0</v>
      </c>
      <c r="D13">
        <v>42</v>
      </c>
      <c r="E13">
        <v>0</v>
      </c>
      <c r="F13">
        <v>39.639000000000003</v>
      </c>
      <c r="G13">
        <v>22.263000000000002</v>
      </c>
      <c r="H13">
        <v>0</v>
      </c>
      <c r="I13">
        <v>46.58</v>
      </c>
      <c r="J13">
        <v>32.880000000000003</v>
      </c>
      <c r="K13">
        <v>341.56456300000002</v>
      </c>
      <c r="L13">
        <v>653.15250000000003</v>
      </c>
      <c r="M13">
        <v>92</v>
      </c>
      <c r="N13">
        <v>22.9</v>
      </c>
      <c r="O13">
        <v>123.66562500000001</v>
      </c>
      <c r="P13">
        <v>103.5</v>
      </c>
      <c r="Q13">
        <v>9.9924999999999997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45.221499999999999</v>
      </c>
      <c r="X13">
        <v>98.34375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1.321</v>
      </c>
      <c r="AE13">
        <v>16.478852</v>
      </c>
      <c r="AF13">
        <v>8.8740000000000006</v>
      </c>
      <c r="AG13">
        <v>20.185199999999998</v>
      </c>
      <c r="AH13">
        <v>0</v>
      </c>
      <c r="AI13">
        <v>0</v>
      </c>
      <c r="AJ13">
        <v>0</v>
      </c>
      <c r="AK13">
        <v>26.2683</v>
      </c>
      <c r="AL13">
        <v>13.363</v>
      </c>
      <c r="AM13">
        <v>0</v>
      </c>
      <c r="AN13">
        <v>0.59302999999999995</v>
      </c>
      <c r="AO13">
        <v>1.1759999999999999</v>
      </c>
      <c r="AP13">
        <v>5.1239999999999997</v>
      </c>
      <c r="AQ13">
        <v>0</v>
      </c>
      <c r="AR13">
        <v>11.04</v>
      </c>
      <c r="AS13">
        <v>9.4163999999999994</v>
      </c>
      <c r="AT13">
        <v>20.001799999999999</v>
      </c>
      <c r="AU13">
        <v>0</v>
      </c>
      <c r="AV13">
        <v>0</v>
      </c>
      <c r="AW13">
        <v>5.43</v>
      </c>
      <c r="AX13">
        <v>6.0279999999999996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2474.4277759999991</v>
      </c>
    </row>
    <row r="14" spans="1:121">
      <c r="A14" t="s">
        <v>56</v>
      </c>
      <c r="B14">
        <v>0</v>
      </c>
      <c r="C14">
        <v>0</v>
      </c>
      <c r="D14">
        <v>42</v>
      </c>
      <c r="E14">
        <v>0</v>
      </c>
      <c r="F14">
        <v>39.639000000000003</v>
      </c>
      <c r="G14">
        <v>22.263000000000002</v>
      </c>
      <c r="H14">
        <v>0</v>
      </c>
      <c r="I14">
        <v>46.58</v>
      </c>
      <c r="J14">
        <v>32.880000000000003</v>
      </c>
      <c r="K14">
        <v>341.56456300000002</v>
      </c>
      <c r="L14">
        <v>653.15250000000003</v>
      </c>
      <c r="M14">
        <v>92</v>
      </c>
      <c r="N14">
        <v>22.9</v>
      </c>
      <c r="O14">
        <v>123.66562500000001</v>
      </c>
      <c r="P14">
        <v>103.5</v>
      </c>
      <c r="Q14">
        <v>9.9924999999999997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45.221499999999999</v>
      </c>
      <c r="X14">
        <v>98.34375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1.321</v>
      </c>
      <c r="AE14">
        <v>16.478852</v>
      </c>
      <c r="AF14">
        <v>8.8740000000000006</v>
      </c>
      <c r="AG14">
        <v>20.185199999999998</v>
      </c>
      <c r="AH14">
        <v>0</v>
      </c>
      <c r="AI14">
        <v>0</v>
      </c>
      <c r="AJ14">
        <v>0</v>
      </c>
      <c r="AK14">
        <v>26.2683</v>
      </c>
      <c r="AL14">
        <v>13.363</v>
      </c>
      <c r="AM14">
        <v>0</v>
      </c>
      <c r="AN14">
        <v>0.59302999999999995</v>
      </c>
      <c r="AO14">
        <v>1.1759999999999999</v>
      </c>
      <c r="AP14">
        <v>5.1239999999999997</v>
      </c>
      <c r="AQ14">
        <v>0</v>
      </c>
      <c r="AR14">
        <v>11.04</v>
      </c>
      <c r="AS14">
        <v>9.4163999999999994</v>
      </c>
      <c r="AT14">
        <v>20.001799999999999</v>
      </c>
      <c r="AU14">
        <v>0</v>
      </c>
      <c r="AV14">
        <v>0</v>
      </c>
      <c r="AW14">
        <v>5.43</v>
      </c>
      <c r="AX14">
        <v>6.0279999999999996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2474.4277759999991</v>
      </c>
    </row>
    <row r="15" spans="1:121">
      <c r="A15" t="s">
        <v>57</v>
      </c>
      <c r="B15">
        <v>0</v>
      </c>
      <c r="C15">
        <v>0</v>
      </c>
      <c r="D15">
        <v>42</v>
      </c>
      <c r="E15">
        <v>0</v>
      </c>
      <c r="F15">
        <v>39.639000000000003</v>
      </c>
      <c r="G15">
        <v>22.263000000000002</v>
      </c>
      <c r="H15">
        <v>0</v>
      </c>
      <c r="I15">
        <v>46.58</v>
      </c>
      <c r="J15">
        <v>32.880000000000003</v>
      </c>
      <c r="K15">
        <v>341.56456300000002</v>
      </c>
      <c r="L15">
        <v>653.15250000000003</v>
      </c>
      <c r="M15">
        <v>92</v>
      </c>
      <c r="N15">
        <v>22.9</v>
      </c>
      <c r="O15">
        <v>123.66562500000001</v>
      </c>
      <c r="P15">
        <v>103.5</v>
      </c>
      <c r="Q15">
        <v>9.9924999999999997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45.221499999999999</v>
      </c>
      <c r="X15">
        <v>98.34375</v>
      </c>
      <c r="Y15">
        <v>0</v>
      </c>
      <c r="Z15">
        <v>1.1000000000000001</v>
      </c>
      <c r="AA15">
        <v>0</v>
      </c>
      <c r="AB15">
        <v>0</v>
      </c>
      <c r="AC15">
        <v>0</v>
      </c>
      <c r="AD15">
        <v>1.321</v>
      </c>
      <c r="AE15">
        <v>16.478852</v>
      </c>
      <c r="AF15">
        <v>8.8740000000000006</v>
      </c>
      <c r="AG15">
        <v>20.185199999999998</v>
      </c>
      <c r="AH15">
        <v>0</v>
      </c>
      <c r="AI15">
        <v>0</v>
      </c>
      <c r="AJ15">
        <v>0</v>
      </c>
      <c r="AK15">
        <v>26.2683</v>
      </c>
      <c r="AL15">
        <v>13.363</v>
      </c>
      <c r="AM15">
        <v>0</v>
      </c>
      <c r="AN15">
        <v>0.59302999999999995</v>
      </c>
      <c r="AO15">
        <v>1.1759999999999999</v>
      </c>
      <c r="AP15">
        <v>12.169499999999999</v>
      </c>
      <c r="AQ15">
        <v>0</v>
      </c>
      <c r="AR15">
        <v>11.04</v>
      </c>
      <c r="AS15">
        <v>9.4163999999999994</v>
      </c>
      <c r="AT15">
        <v>20.001799999999999</v>
      </c>
      <c r="AU15">
        <v>0</v>
      </c>
      <c r="AV15">
        <v>0</v>
      </c>
      <c r="AW15">
        <v>5.43</v>
      </c>
      <c r="AX15">
        <v>6.0279999999999996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2476.0524759999994</v>
      </c>
    </row>
    <row r="16" spans="1:121">
      <c r="A16" t="s">
        <v>58</v>
      </c>
      <c r="B16">
        <v>0</v>
      </c>
      <c r="C16">
        <v>0</v>
      </c>
      <c r="D16">
        <v>42</v>
      </c>
      <c r="E16">
        <v>0</v>
      </c>
      <c r="F16">
        <v>39.639000000000003</v>
      </c>
      <c r="G16">
        <v>22.263000000000002</v>
      </c>
      <c r="H16">
        <v>0</v>
      </c>
      <c r="I16">
        <v>46.58</v>
      </c>
      <c r="J16">
        <v>32.880000000000003</v>
      </c>
      <c r="K16">
        <v>341.56456300000002</v>
      </c>
      <c r="L16">
        <v>653.15250000000003</v>
      </c>
      <c r="M16">
        <v>92</v>
      </c>
      <c r="N16">
        <v>22.9</v>
      </c>
      <c r="O16">
        <v>123.66562500000001</v>
      </c>
      <c r="P16">
        <v>103.5</v>
      </c>
      <c r="Q16">
        <v>9.9924999999999997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45.221499999999999</v>
      </c>
      <c r="X16">
        <v>98.34375</v>
      </c>
      <c r="Y16">
        <v>0</v>
      </c>
      <c r="Z16">
        <v>1.1000000000000001</v>
      </c>
      <c r="AA16">
        <v>0</v>
      </c>
      <c r="AB16">
        <v>0</v>
      </c>
      <c r="AC16">
        <v>0</v>
      </c>
      <c r="AD16">
        <v>1.321</v>
      </c>
      <c r="AE16">
        <v>16.478852</v>
      </c>
      <c r="AF16">
        <v>8.8740000000000006</v>
      </c>
      <c r="AG16">
        <v>20.185199999999998</v>
      </c>
      <c r="AH16">
        <v>0</v>
      </c>
      <c r="AI16">
        <v>0</v>
      </c>
      <c r="AJ16">
        <v>0</v>
      </c>
      <c r="AK16">
        <v>26.2683</v>
      </c>
      <c r="AL16">
        <v>13.363</v>
      </c>
      <c r="AM16">
        <v>0</v>
      </c>
      <c r="AN16">
        <v>0.59302999999999995</v>
      </c>
      <c r="AO16">
        <v>1.1759999999999999</v>
      </c>
      <c r="AP16">
        <v>12.169499999999999</v>
      </c>
      <c r="AQ16">
        <v>0</v>
      </c>
      <c r="AR16">
        <v>11.04</v>
      </c>
      <c r="AS16">
        <v>9.4163999999999994</v>
      </c>
      <c r="AT16">
        <v>20.001799999999999</v>
      </c>
      <c r="AU16">
        <v>0</v>
      </c>
      <c r="AV16">
        <v>0</v>
      </c>
      <c r="AW16">
        <v>5.43</v>
      </c>
      <c r="AX16">
        <v>6.0279999999999996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2476.0524759999994</v>
      </c>
    </row>
    <row r="17" spans="1:117">
      <c r="A17" t="s">
        <v>59</v>
      </c>
      <c r="B17">
        <v>0</v>
      </c>
      <c r="C17">
        <v>0</v>
      </c>
      <c r="D17">
        <v>42</v>
      </c>
      <c r="E17">
        <v>0</v>
      </c>
      <c r="F17">
        <v>39.639000000000003</v>
      </c>
      <c r="G17">
        <v>22.263000000000002</v>
      </c>
      <c r="H17">
        <v>0</v>
      </c>
      <c r="I17">
        <v>46.58</v>
      </c>
      <c r="J17">
        <v>32.880000000000003</v>
      </c>
      <c r="K17">
        <v>341.56456300000002</v>
      </c>
      <c r="L17">
        <v>653.15250000000003</v>
      </c>
      <c r="M17">
        <v>92</v>
      </c>
      <c r="N17">
        <v>22.9</v>
      </c>
      <c r="O17">
        <v>123.66562500000001</v>
      </c>
      <c r="P17">
        <v>103.5</v>
      </c>
      <c r="Q17">
        <v>9.9924999999999997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45.221499999999999</v>
      </c>
      <c r="X17">
        <v>98.34375</v>
      </c>
      <c r="Y17">
        <v>0</v>
      </c>
      <c r="Z17">
        <v>1.1000000000000001</v>
      </c>
      <c r="AA17">
        <v>0</v>
      </c>
      <c r="AB17">
        <v>0</v>
      </c>
      <c r="AC17">
        <v>0</v>
      </c>
      <c r="AD17">
        <v>1.321</v>
      </c>
      <c r="AE17">
        <v>16.478852</v>
      </c>
      <c r="AF17">
        <v>8.8740000000000006</v>
      </c>
      <c r="AG17">
        <v>20.185199999999998</v>
      </c>
      <c r="AH17">
        <v>0</v>
      </c>
      <c r="AI17">
        <v>0</v>
      </c>
      <c r="AJ17">
        <v>0</v>
      </c>
      <c r="AK17">
        <v>26.2683</v>
      </c>
      <c r="AL17">
        <v>13.363</v>
      </c>
      <c r="AM17">
        <v>0</v>
      </c>
      <c r="AN17">
        <v>0.59302999999999995</v>
      </c>
      <c r="AO17">
        <v>1.1759999999999999</v>
      </c>
      <c r="AP17">
        <v>5.1239999999999997</v>
      </c>
      <c r="AQ17">
        <v>0</v>
      </c>
      <c r="AR17">
        <v>11.04</v>
      </c>
      <c r="AS17">
        <v>9.4163999999999994</v>
      </c>
      <c r="AT17">
        <v>20.001799999999999</v>
      </c>
      <c r="AU17">
        <v>0</v>
      </c>
      <c r="AV17">
        <v>0</v>
      </c>
      <c r="AW17">
        <v>5.43</v>
      </c>
      <c r="AX17">
        <v>6.0279999999999996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2469.0069759999992</v>
      </c>
    </row>
    <row r="18" spans="1:117">
      <c r="A18" t="s">
        <v>60</v>
      </c>
      <c r="B18">
        <v>0</v>
      </c>
      <c r="C18">
        <v>0</v>
      </c>
      <c r="D18">
        <v>42</v>
      </c>
      <c r="E18">
        <v>0</v>
      </c>
      <c r="F18">
        <v>39.639000000000003</v>
      </c>
      <c r="G18">
        <v>22.263000000000002</v>
      </c>
      <c r="H18">
        <v>0</v>
      </c>
      <c r="I18">
        <v>46.58</v>
      </c>
      <c r="J18">
        <v>32.880000000000003</v>
      </c>
      <c r="K18">
        <v>341.56456300000002</v>
      </c>
      <c r="L18">
        <v>653.15250000000003</v>
      </c>
      <c r="M18">
        <v>92</v>
      </c>
      <c r="N18">
        <v>22.9</v>
      </c>
      <c r="O18">
        <v>123.66562500000001</v>
      </c>
      <c r="P18">
        <v>103.5</v>
      </c>
      <c r="Q18">
        <v>9.9924999999999997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45.221499999999999</v>
      </c>
      <c r="X18">
        <v>98.34375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1.321</v>
      </c>
      <c r="AE18">
        <v>16.478852</v>
      </c>
      <c r="AF18">
        <v>8.8740000000000006</v>
      </c>
      <c r="AG18">
        <v>20.185199999999998</v>
      </c>
      <c r="AH18">
        <v>0</v>
      </c>
      <c r="AI18">
        <v>0</v>
      </c>
      <c r="AJ18">
        <v>0</v>
      </c>
      <c r="AK18">
        <v>26.2683</v>
      </c>
      <c r="AL18">
        <v>13.363</v>
      </c>
      <c r="AM18">
        <v>0</v>
      </c>
      <c r="AN18">
        <v>0.59302999999999995</v>
      </c>
      <c r="AO18">
        <v>1.1759999999999999</v>
      </c>
      <c r="AP18">
        <v>5.1239999999999997</v>
      </c>
      <c r="AQ18">
        <v>0</v>
      </c>
      <c r="AR18">
        <v>11.04</v>
      </c>
      <c r="AS18">
        <v>9.4163999999999994</v>
      </c>
      <c r="AT18">
        <v>20.001799999999999</v>
      </c>
      <c r="AU18">
        <v>0</v>
      </c>
      <c r="AV18">
        <v>0</v>
      </c>
      <c r="AW18">
        <v>5.43</v>
      </c>
      <c r="AX18">
        <v>6.0279999999999996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2469.0069759999992</v>
      </c>
    </row>
    <row r="19" spans="1:117">
      <c r="A19" t="s">
        <v>61</v>
      </c>
      <c r="B19">
        <v>0</v>
      </c>
      <c r="C19">
        <v>0</v>
      </c>
      <c r="D19">
        <v>42</v>
      </c>
      <c r="E19">
        <v>0</v>
      </c>
      <c r="F19">
        <v>39.639000000000003</v>
      </c>
      <c r="G19">
        <v>22.263000000000002</v>
      </c>
      <c r="H19">
        <v>0</v>
      </c>
      <c r="I19">
        <v>46.58</v>
      </c>
      <c r="J19">
        <v>32.880000000000003</v>
      </c>
      <c r="K19">
        <v>341.56456300000002</v>
      </c>
      <c r="L19">
        <v>653.15250000000003</v>
      </c>
      <c r="M19">
        <v>92</v>
      </c>
      <c r="N19">
        <v>22.9</v>
      </c>
      <c r="O19">
        <v>123.66562500000001</v>
      </c>
      <c r="P19">
        <v>103.5</v>
      </c>
      <c r="Q19">
        <v>9.9924999999999997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45.221499999999999</v>
      </c>
      <c r="X19">
        <v>98.34375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1.321</v>
      </c>
      <c r="AE19">
        <v>16.478852</v>
      </c>
      <c r="AF19">
        <v>8.8740000000000006</v>
      </c>
      <c r="AG19">
        <v>20.185199999999998</v>
      </c>
      <c r="AH19">
        <v>0</v>
      </c>
      <c r="AI19">
        <v>0</v>
      </c>
      <c r="AJ19">
        <v>0</v>
      </c>
      <c r="AK19">
        <v>26.2683</v>
      </c>
      <c r="AL19">
        <v>13.363</v>
      </c>
      <c r="AM19">
        <v>0</v>
      </c>
      <c r="AN19">
        <v>0.59302999999999995</v>
      </c>
      <c r="AO19">
        <v>1.1759999999999999</v>
      </c>
      <c r="AP19">
        <v>5.1239999999999997</v>
      </c>
      <c r="AQ19">
        <v>0</v>
      </c>
      <c r="AR19">
        <v>11.04</v>
      </c>
      <c r="AS19">
        <v>9.4163999999999994</v>
      </c>
      <c r="AT19">
        <v>20.001799999999999</v>
      </c>
      <c r="AU19">
        <v>0</v>
      </c>
      <c r="AV19">
        <v>0</v>
      </c>
      <c r="AW19">
        <v>5.43</v>
      </c>
      <c r="AX19">
        <v>6.0279999999999996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2469.0069759999992</v>
      </c>
    </row>
    <row r="20" spans="1:117">
      <c r="A20" t="s">
        <v>62</v>
      </c>
      <c r="B20">
        <v>0</v>
      </c>
      <c r="C20">
        <v>0</v>
      </c>
      <c r="D20">
        <v>42</v>
      </c>
      <c r="E20">
        <v>0</v>
      </c>
      <c r="F20">
        <v>39.639000000000003</v>
      </c>
      <c r="G20">
        <v>22.263000000000002</v>
      </c>
      <c r="H20">
        <v>0</v>
      </c>
      <c r="I20">
        <v>46.58</v>
      </c>
      <c r="J20">
        <v>32.880000000000003</v>
      </c>
      <c r="K20">
        <v>341.56456300000002</v>
      </c>
      <c r="L20">
        <v>653.15250000000003</v>
      </c>
      <c r="M20">
        <v>92</v>
      </c>
      <c r="N20">
        <v>22.9</v>
      </c>
      <c r="O20">
        <v>123.66562500000001</v>
      </c>
      <c r="P20">
        <v>103.5</v>
      </c>
      <c r="Q20">
        <v>9.9924999999999997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45.221499999999999</v>
      </c>
      <c r="X20">
        <v>98.34375</v>
      </c>
      <c r="Y20">
        <v>0</v>
      </c>
      <c r="Z20">
        <v>1.1000000000000001</v>
      </c>
      <c r="AA20">
        <v>0</v>
      </c>
      <c r="AB20">
        <v>0</v>
      </c>
      <c r="AC20">
        <v>0</v>
      </c>
      <c r="AD20">
        <v>1.321</v>
      </c>
      <c r="AE20">
        <v>16.478852</v>
      </c>
      <c r="AF20">
        <v>8.8740000000000006</v>
      </c>
      <c r="AG20">
        <v>20.185199999999998</v>
      </c>
      <c r="AH20">
        <v>20.834</v>
      </c>
      <c r="AI20">
        <v>0</v>
      </c>
      <c r="AJ20">
        <v>0</v>
      </c>
      <c r="AK20">
        <v>26.2683</v>
      </c>
      <c r="AL20">
        <v>13.363</v>
      </c>
      <c r="AM20">
        <v>0</v>
      </c>
      <c r="AN20">
        <v>0.59302999999999995</v>
      </c>
      <c r="AO20">
        <v>1.1759999999999999</v>
      </c>
      <c r="AP20">
        <v>5.1239999999999997</v>
      </c>
      <c r="AQ20">
        <v>0</v>
      </c>
      <c r="AR20">
        <v>11.04</v>
      </c>
      <c r="AS20">
        <v>9.4163999999999994</v>
      </c>
      <c r="AT20">
        <v>20.001799999999999</v>
      </c>
      <c r="AU20">
        <v>0</v>
      </c>
      <c r="AV20">
        <v>0</v>
      </c>
      <c r="AW20">
        <v>5.43</v>
      </c>
      <c r="AX20">
        <v>6.0279999999999996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2489.840975999999</v>
      </c>
    </row>
    <row r="21" spans="1:117">
      <c r="A21" t="s">
        <v>63</v>
      </c>
      <c r="B21">
        <v>0</v>
      </c>
      <c r="C21">
        <v>0</v>
      </c>
      <c r="D21">
        <v>42</v>
      </c>
      <c r="E21">
        <v>0</v>
      </c>
      <c r="F21">
        <v>39.639000000000003</v>
      </c>
      <c r="G21">
        <v>22.263000000000002</v>
      </c>
      <c r="H21">
        <v>0</v>
      </c>
      <c r="I21">
        <v>46.58</v>
      </c>
      <c r="J21">
        <v>32.880000000000003</v>
      </c>
      <c r="K21">
        <v>341.56456300000002</v>
      </c>
      <c r="L21">
        <v>653.15250000000003</v>
      </c>
      <c r="M21">
        <v>92</v>
      </c>
      <c r="N21">
        <v>22.9</v>
      </c>
      <c r="O21">
        <v>123.66562500000001</v>
      </c>
      <c r="P21">
        <v>103.5</v>
      </c>
      <c r="Q21">
        <v>9.9924999999999997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45.221499999999999</v>
      </c>
      <c r="X21">
        <v>98.34375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1.321</v>
      </c>
      <c r="AE21">
        <v>16.478852</v>
      </c>
      <c r="AF21">
        <v>8.8740000000000006</v>
      </c>
      <c r="AG21">
        <v>20.185199999999998</v>
      </c>
      <c r="AH21">
        <v>20.834</v>
      </c>
      <c r="AI21">
        <v>0</v>
      </c>
      <c r="AJ21">
        <v>0</v>
      </c>
      <c r="AK21">
        <v>26.2683</v>
      </c>
      <c r="AL21">
        <v>13.363</v>
      </c>
      <c r="AM21">
        <v>0</v>
      </c>
      <c r="AN21">
        <v>0.59302999999999995</v>
      </c>
      <c r="AO21">
        <v>1.1759999999999999</v>
      </c>
      <c r="AP21">
        <v>5.1239999999999997</v>
      </c>
      <c r="AQ21">
        <v>0</v>
      </c>
      <c r="AR21">
        <v>11.04</v>
      </c>
      <c r="AS21">
        <v>9.4163999999999994</v>
      </c>
      <c r="AT21">
        <v>20.001799999999999</v>
      </c>
      <c r="AU21">
        <v>0</v>
      </c>
      <c r="AV21">
        <v>0</v>
      </c>
      <c r="AW21">
        <v>5.43</v>
      </c>
      <c r="AX21">
        <v>6.0279999999999996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2489.840975999999</v>
      </c>
    </row>
    <row r="22" spans="1:117">
      <c r="A22" t="s">
        <v>64</v>
      </c>
      <c r="B22">
        <v>0</v>
      </c>
      <c r="C22">
        <v>0</v>
      </c>
      <c r="D22">
        <v>42</v>
      </c>
      <c r="E22">
        <v>0</v>
      </c>
      <c r="F22">
        <v>39.639000000000003</v>
      </c>
      <c r="G22">
        <v>22.263000000000002</v>
      </c>
      <c r="H22">
        <v>0</v>
      </c>
      <c r="I22">
        <v>46.58</v>
      </c>
      <c r="J22">
        <v>32.880000000000003</v>
      </c>
      <c r="K22">
        <v>341.56456300000002</v>
      </c>
      <c r="L22">
        <v>653.15250000000003</v>
      </c>
      <c r="M22">
        <v>92</v>
      </c>
      <c r="N22">
        <v>22.9</v>
      </c>
      <c r="O22">
        <v>123.66562500000001</v>
      </c>
      <c r="P22">
        <v>103.5</v>
      </c>
      <c r="Q22">
        <v>9.9924999999999997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45.221499999999999</v>
      </c>
      <c r="X22">
        <v>98.34375</v>
      </c>
      <c r="Y22">
        <v>0</v>
      </c>
      <c r="Z22">
        <v>1.1000000000000001</v>
      </c>
      <c r="AA22">
        <v>0</v>
      </c>
      <c r="AB22">
        <v>0</v>
      </c>
      <c r="AC22">
        <v>0</v>
      </c>
      <c r="AD22">
        <v>1.321</v>
      </c>
      <c r="AE22">
        <v>16.478852</v>
      </c>
      <c r="AF22">
        <v>8.8740000000000006</v>
      </c>
      <c r="AG22">
        <v>20.185199999999998</v>
      </c>
      <c r="AH22">
        <v>20.834</v>
      </c>
      <c r="AI22">
        <v>0</v>
      </c>
      <c r="AJ22">
        <v>0</v>
      </c>
      <c r="AK22">
        <v>26.2683</v>
      </c>
      <c r="AL22">
        <v>13.363</v>
      </c>
      <c r="AM22">
        <v>0</v>
      </c>
      <c r="AN22">
        <v>0.59302999999999995</v>
      </c>
      <c r="AO22">
        <v>1.1759999999999999</v>
      </c>
      <c r="AP22">
        <v>5.1239999999999997</v>
      </c>
      <c r="AQ22">
        <v>0</v>
      </c>
      <c r="AR22">
        <v>11.04</v>
      </c>
      <c r="AS22">
        <v>9.4163999999999994</v>
      </c>
      <c r="AT22">
        <v>20.001799999999999</v>
      </c>
      <c r="AU22">
        <v>0</v>
      </c>
      <c r="AV22">
        <v>0</v>
      </c>
      <c r="AW22">
        <v>5.43</v>
      </c>
      <c r="AX22">
        <v>6.0279999999999996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2489.840975999999</v>
      </c>
    </row>
    <row r="23" spans="1:117">
      <c r="A23" t="s">
        <v>65</v>
      </c>
      <c r="B23">
        <v>0</v>
      </c>
      <c r="C23">
        <v>0</v>
      </c>
      <c r="D23">
        <v>42</v>
      </c>
      <c r="E23">
        <v>0</v>
      </c>
      <c r="F23">
        <v>39.639000000000003</v>
      </c>
      <c r="G23">
        <v>22.263000000000002</v>
      </c>
      <c r="H23">
        <v>0</v>
      </c>
      <c r="I23">
        <v>46.58</v>
      </c>
      <c r="J23">
        <v>32.880000000000003</v>
      </c>
      <c r="K23">
        <v>341.56456300000002</v>
      </c>
      <c r="L23">
        <v>653.15250000000003</v>
      </c>
      <c r="M23">
        <v>92</v>
      </c>
      <c r="N23">
        <v>22.9</v>
      </c>
      <c r="O23">
        <v>123.66562500000001</v>
      </c>
      <c r="P23">
        <v>103.5</v>
      </c>
      <c r="Q23">
        <v>9.9924999999999997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45.221499999999999</v>
      </c>
      <c r="X23">
        <v>98.34375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1.321</v>
      </c>
      <c r="AE23">
        <v>32.957704</v>
      </c>
      <c r="AF23">
        <v>8.8740000000000006</v>
      </c>
      <c r="AG23">
        <v>20.185199999999998</v>
      </c>
      <c r="AH23">
        <v>37.880000000000003</v>
      </c>
      <c r="AI23">
        <v>0</v>
      </c>
      <c r="AJ23">
        <v>0</v>
      </c>
      <c r="AK23">
        <v>26.2683</v>
      </c>
      <c r="AL23">
        <v>13.363</v>
      </c>
      <c r="AM23">
        <v>0</v>
      </c>
      <c r="AN23">
        <v>0.59302999999999995</v>
      </c>
      <c r="AO23">
        <v>1.1759999999999999</v>
      </c>
      <c r="AP23">
        <v>5.1239999999999997</v>
      </c>
      <c r="AQ23">
        <v>0</v>
      </c>
      <c r="AR23">
        <v>11.04</v>
      </c>
      <c r="AS23">
        <v>9.4163999999999994</v>
      </c>
      <c r="AT23">
        <v>20.001799999999999</v>
      </c>
      <c r="AU23">
        <v>0</v>
      </c>
      <c r="AV23">
        <v>0</v>
      </c>
      <c r="AW23">
        <v>5.43</v>
      </c>
      <c r="AX23">
        <v>6.0279999999999996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2523.3658279999991</v>
      </c>
    </row>
    <row r="24" spans="1:117">
      <c r="A24" t="s">
        <v>66</v>
      </c>
      <c r="B24">
        <v>0</v>
      </c>
      <c r="C24">
        <v>0</v>
      </c>
      <c r="D24">
        <v>42</v>
      </c>
      <c r="E24">
        <v>0</v>
      </c>
      <c r="F24">
        <v>39.639000000000003</v>
      </c>
      <c r="G24">
        <v>22.263000000000002</v>
      </c>
      <c r="H24">
        <v>0</v>
      </c>
      <c r="I24">
        <v>46.58</v>
      </c>
      <c r="J24">
        <v>32.880000000000003</v>
      </c>
      <c r="K24">
        <v>341.56456300000002</v>
      </c>
      <c r="L24">
        <v>653.15250000000003</v>
      </c>
      <c r="M24">
        <v>92</v>
      </c>
      <c r="N24">
        <v>22.9</v>
      </c>
      <c r="O24">
        <v>123.66562500000001</v>
      </c>
      <c r="P24">
        <v>103.5</v>
      </c>
      <c r="Q24">
        <v>9.9924999999999997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45.221499999999999</v>
      </c>
      <c r="X24">
        <v>98.34375</v>
      </c>
      <c r="Y24">
        <v>0</v>
      </c>
      <c r="Z24">
        <v>1.1000000000000001</v>
      </c>
      <c r="AA24">
        <v>0</v>
      </c>
      <c r="AB24">
        <v>13.17004</v>
      </c>
      <c r="AC24">
        <v>0</v>
      </c>
      <c r="AD24">
        <v>9.1149000000000004</v>
      </c>
      <c r="AE24">
        <v>32.957704</v>
      </c>
      <c r="AF24">
        <v>8.8740000000000006</v>
      </c>
      <c r="AG24">
        <v>20.185199999999998</v>
      </c>
      <c r="AH24">
        <v>37.880000000000003</v>
      </c>
      <c r="AI24">
        <v>0</v>
      </c>
      <c r="AJ24">
        <v>0</v>
      </c>
      <c r="AK24">
        <v>26.2683</v>
      </c>
      <c r="AL24">
        <v>13.363</v>
      </c>
      <c r="AM24">
        <v>0</v>
      </c>
      <c r="AN24">
        <v>0.59302999999999995</v>
      </c>
      <c r="AO24">
        <v>1.1759999999999999</v>
      </c>
      <c r="AP24">
        <v>5.1239999999999997</v>
      </c>
      <c r="AQ24">
        <v>0</v>
      </c>
      <c r="AR24">
        <v>11.04</v>
      </c>
      <c r="AS24">
        <v>9.4163999999999994</v>
      </c>
      <c r="AT24">
        <v>20.001799999999999</v>
      </c>
      <c r="AU24">
        <v>0</v>
      </c>
      <c r="AV24">
        <v>0</v>
      </c>
      <c r="AW24">
        <v>5.43</v>
      </c>
      <c r="AX24">
        <v>6.0279999999999996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2544.3297679999991</v>
      </c>
    </row>
    <row r="25" spans="1:117">
      <c r="A25" t="s">
        <v>67</v>
      </c>
      <c r="B25">
        <v>0</v>
      </c>
      <c r="C25">
        <v>0</v>
      </c>
      <c r="D25">
        <v>42</v>
      </c>
      <c r="E25">
        <v>0</v>
      </c>
      <c r="F25">
        <v>39.639000000000003</v>
      </c>
      <c r="G25">
        <v>22.263000000000002</v>
      </c>
      <c r="H25">
        <v>0</v>
      </c>
      <c r="I25">
        <v>46.58</v>
      </c>
      <c r="J25">
        <v>32.880000000000003</v>
      </c>
      <c r="K25">
        <v>341.56456300000002</v>
      </c>
      <c r="L25">
        <v>653.15250000000003</v>
      </c>
      <c r="M25">
        <v>92</v>
      </c>
      <c r="N25">
        <v>25.2</v>
      </c>
      <c r="O25">
        <v>123.66562500000001</v>
      </c>
      <c r="P25">
        <v>103.5</v>
      </c>
      <c r="Q25">
        <v>9.9924999999999997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45.221499999999999</v>
      </c>
      <c r="X25">
        <v>98.34375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9.1149000000000004</v>
      </c>
      <c r="AE25">
        <v>32.957704</v>
      </c>
      <c r="AF25">
        <v>8.8740000000000006</v>
      </c>
      <c r="AG25">
        <v>20.185199999999998</v>
      </c>
      <c r="AH25">
        <v>56.82</v>
      </c>
      <c r="AI25">
        <v>0</v>
      </c>
      <c r="AJ25">
        <v>0</v>
      </c>
      <c r="AK25">
        <v>26.2683</v>
      </c>
      <c r="AL25">
        <v>13.363</v>
      </c>
      <c r="AM25">
        <v>5.1986999999999997</v>
      </c>
      <c r="AN25">
        <v>0.59302999999999995</v>
      </c>
      <c r="AO25">
        <v>1.1759999999999999</v>
      </c>
      <c r="AP25">
        <v>5.1239999999999997</v>
      </c>
      <c r="AQ25">
        <v>15.561</v>
      </c>
      <c r="AR25">
        <v>11.04</v>
      </c>
      <c r="AS25">
        <v>9.4163999999999994</v>
      </c>
      <c r="AT25">
        <v>20.001799999999999</v>
      </c>
      <c r="AU25">
        <v>0</v>
      </c>
      <c r="AV25">
        <v>0</v>
      </c>
      <c r="AW25">
        <v>5.43</v>
      </c>
      <c r="AX25">
        <v>6.0279999999999996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2586.3294679999995</v>
      </c>
    </row>
    <row r="26" spans="1:117">
      <c r="A26" t="s">
        <v>68</v>
      </c>
      <c r="B26">
        <v>0</v>
      </c>
      <c r="C26">
        <v>0</v>
      </c>
      <c r="D26">
        <v>42</v>
      </c>
      <c r="E26">
        <v>0</v>
      </c>
      <c r="F26">
        <v>39.639000000000003</v>
      </c>
      <c r="G26">
        <v>22.263000000000002</v>
      </c>
      <c r="H26">
        <v>0</v>
      </c>
      <c r="I26">
        <v>46.58</v>
      </c>
      <c r="J26">
        <v>32.880000000000003</v>
      </c>
      <c r="K26">
        <v>341.56456300000002</v>
      </c>
      <c r="L26">
        <v>653.15250000000003</v>
      </c>
      <c r="M26">
        <v>92</v>
      </c>
      <c r="N26">
        <v>31.5</v>
      </c>
      <c r="O26">
        <v>123.66562500000001</v>
      </c>
      <c r="P26">
        <v>103.5</v>
      </c>
      <c r="Q26">
        <v>9.9924999999999997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45.221499999999999</v>
      </c>
      <c r="X26">
        <v>98.34375</v>
      </c>
      <c r="Y26">
        <v>0</v>
      </c>
      <c r="Z26">
        <v>1.1000000000000001</v>
      </c>
      <c r="AA26">
        <v>8.69</v>
      </c>
      <c r="AB26">
        <v>13.17004</v>
      </c>
      <c r="AC26">
        <v>0</v>
      </c>
      <c r="AD26">
        <v>18.229800000000001</v>
      </c>
      <c r="AE26">
        <v>32.957704</v>
      </c>
      <c r="AF26">
        <v>17.748000000000001</v>
      </c>
      <c r="AG26">
        <v>20.185199999999998</v>
      </c>
      <c r="AH26">
        <v>75.760000000000005</v>
      </c>
      <c r="AI26">
        <v>3.819</v>
      </c>
      <c r="AJ26">
        <v>0</v>
      </c>
      <c r="AK26">
        <v>26.2683</v>
      </c>
      <c r="AL26">
        <v>13.363</v>
      </c>
      <c r="AM26">
        <v>5.1986999999999997</v>
      </c>
      <c r="AN26">
        <v>0.59302999999999995</v>
      </c>
      <c r="AO26">
        <v>0.88200000000000001</v>
      </c>
      <c r="AP26">
        <v>5.1239999999999997</v>
      </c>
      <c r="AQ26">
        <v>31.122</v>
      </c>
      <c r="AR26">
        <v>11.04</v>
      </c>
      <c r="AS26">
        <v>9.4163999999999994</v>
      </c>
      <c r="AT26">
        <v>20.001799999999999</v>
      </c>
      <c r="AU26">
        <v>0</v>
      </c>
      <c r="AV26">
        <v>0</v>
      </c>
      <c r="AW26">
        <v>5.43</v>
      </c>
      <c r="AX26">
        <v>6.0279999999999996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2657.3343679999994</v>
      </c>
    </row>
    <row r="27" spans="1:117">
      <c r="A27" t="s">
        <v>69</v>
      </c>
      <c r="B27">
        <v>0</v>
      </c>
      <c r="C27">
        <v>0</v>
      </c>
      <c r="D27">
        <v>42</v>
      </c>
      <c r="E27">
        <v>0</v>
      </c>
      <c r="F27">
        <v>39.095999999999997</v>
      </c>
      <c r="G27">
        <v>22.263000000000002</v>
      </c>
      <c r="H27">
        <v>0</v>
      </c>
      <c r="I27">
        <v>46.58</v>
      </c>
      <c r="J27">
        <v>32.880000000000003</v>
      </c>
      <c r="K27">
        <v>341.56456300000002</v>
      </c>
      <c r="L27">
        <v>653.15250000000003</v>
      </c>
      <c r="M27">
        <v>92</v>
      </c>
      <c r="N27">
        <v>37.799999999999997</v>
      </c>
      <c r="O27">
        <v>123.66562500000001</v>
      </c>
      <c r="P27">
        <v>103.5</v>
      </c>
      <c r="Q27">
        <v>9.9924999999999997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45.221499999999999</v>
      </c>
      <c r="X27">
        <v>98.34375</v>
      </c>
      <c r="Y27">
        <v>0</v>
      </c>
      <c r="Z27">
        <v>3.3</v>
      </c>
      <c r="AA27">
        <v>22.515000000000001</v>
      </c>
      <c r="AB27">
        <v>26.34008</v>
      </c>
      <c r="AC27">
        <v>9.6778399999999998</v>
      </c>
      <c r="AD27">
        <v>27.3447</v>
      </c>
      <c r="AE27">
        <v>49.436556000000003</v>
      </c>
      <c r="AF27">
        <v>26.622</v>
      </c>
      <c r="AG27">
        <v>20.185199999999998</v>
      </c>
      <c r="AH27">
        <v>104.17</v>
      </c>
      <c r="AI27">
        <v>16.350411999999999</v>
      </c>
      <c r="AJ27">
        <v>0</v>
      </c>
      <c r="AK27">
        <v>26.2683</v>
      </c>
      <c r="AL27">
        <v>13.363</v>
      </c>
      <c r="AM27">
        <v>5.1986999999999997</v>
      </c>
      <c r="AN27">
        <v>0.59302999999999995</v>
      </c>
      <c r="AO27">
        <v>0.88200000000000001</v>
      </c>
      <c r="AP27">
        <v>5.1239999999999997</v>
      </c>
      <c r="AQ27">
        <v>47.25</v>
      </c>
      <c r="AR27">
        <v>11.04</v>
      </c>
      <c r="AS27">
        <v>9.4163999999999994</v>
      </c>
      <c r="AT27">
        <v>20.001799999999999</v>
      </c>
      <c r="AU27">
        <v>0</v>
      </c>
      <c r="AV27">
        <v>0</v>
      </c>
      <c r="AW27">
        <v>5.43</v>
      </c>
      <c r="AX27">
        <v>6.0279999999999996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2793.5014119999992</v>
      </c>
    </row>
    <row r="28" spans="1:117">
      <c r="A28" t="s">
        <v>70</v>
      </c>
      <c r="B28">
        <v>0</v>
      </c>
      <c r="C28">
        <v>0</v>
      </c>
      <c r="D28">
        <v>42</v>
      </c>
      <c r="E28">
        <v>0</v>
      </c>
      <c r="F28">
        <v>39.095999999999997</v>
      </c>
      <c r="G28">
        <v>22.263000000000002</v>
      </c>
      <c r="H28">
        <v>0</v>
      </c>
      <c r="I28">
        <v>46.58</v>
      </c>
      <c r="J28">
        <v>32.880000000000003</v>
      </c>
      <c r="K28">
        <v>341.56456300000002</v>
      </c>
      <c r="L28">
        <v>653.15250000000003</v>
      </c>
      <c r="M28">
        <v>92</v>
      </c>
      <c r="N28">
        <v>44.1</v>
      </c>
      <c r="O28">
        <v>123.66562500000001</v>
      </c>
      <c r="P28">
        <v>103.5</v>
      </c>
      <c r="Q28">
        <v>9.9924999999999997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45.221499999999999</v>
      </c>
      <c r="X28">
        <v>98.34375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39.0456</v>
      </c>
      <c r="AG28">
        <v>20.185199999999998</v>
      </c>
      <c r="AH28">
        <v>140.34540000000001</v>
      </c>
      <c r="AI28">
        <v>16.350411999999999</v>
      </c>
      <c r="AJ28">
        <v>0</v>
      </c>
      <c r="AK28">
        <v>26.2683</v>
      </c>
      <c r="AL28">
        <v>13.363</v>
      </c>
      <c r="AM28">
        <v>15.804048</v>
      </c>
      <c r="AN28">
        <v>0.59302999999999995</v>
      </c>
      <c r="AO28">
        <v>0.88200000000000001</v>
      </c>
      <c r="AP28">
        <v>5.1239999999999997</v>
      </c>
      <c r="AQ28">
        <v>62.244</v>
      </c>
      <c r="AR28">
        <v>11.04</v>
      </c>
      <c r="AS28">
        <v>9.4163999999999994</v>
      </c>
      <c r="AT28">
        <v>20.001799999999999</v>
      </c>
      <c r="AU28">
        <v>0</v>
      </c>
      <c r="AV28">
        <v>0</v>
      </c>
      <c r="AW28">
        <v>5.43</v>
      </c>
      <c r="AX28">
        <v>6.0279999999999996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2951.6086119999995</v>
      </c>
    </row>
    <row r="29" spans="1:117">
      <c r="A29" t="s">
        <v>71</v>
      </c>
      <c r="B29">
        <v>0</v>
      </c>
      <c r="C29">
        <v>0</v>
      </c>
      <c r="D29">
        <v>42</v>
      </c>
      <c r="E29">
        <v>0</v>
      </c>
      <c r="F29">
        <v>39.095999999999997</v>
      </c>
      <c r="G29">
        <v>22.263000000000002</v>
      </c>
      <c r="H29">
        <v>0</v>
      </c>
      <c r="I29">
        <v>46.58</v>
      </c>
      <c r="J29">
        <v>32.880000000000003</v>
      </c>
      <c r="K29">
        <v>341.56456300000002</v>
      </c>
      <c r="L29">
        <v>653.15250000000003</v>
      </c>
      <c r="M29">
        <v>92</v>
      </c>
      <c r="N29">
        <v>50.4</v>
      </c>
      <c r="O29">
        <v>123.66562500000001</v>
      </c>
      <c r="P29">
        <v>103.5</v>
      </c>
      <c r="Q29">
        <v>9.9924999999999997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45.221499999999999</v>
      </c>
      <c r="X29">
        <v>98.34375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39.0456</v>
      </c>
      <c r="AG29">
        <v>20.185199999999998</v>
      </c>
      <c r="AH29">
        <v>140.34540000000001</v>
      </c>
      <c r="AI29">
        <v>16.350411999999999</v>
      </c>
      <c r="AJ29">
        <v>0</v>
      </c>
      <c r="AK29">
        <v>26.2683</v>
      </c>
      <c r="AL29">
        <v>13.363</v>
      </c>
      <c r="AM29">
        <v>15.804048</v>
      </c>
      <c r="AN29">
        <v>0.59302999999999995</v>
      </c>
      <c r="AO29">
        <v>0.88200000000000001</v>
      </c>
      <c r="AP29">
        <v>5.1239999999999997</v>
      </c>
      <c r="AQ29">
        <v>62.244</v>
      </c>
      <c r="AR29">
        <v>11.04</v>
      </c>
      <c r="AS29">
        <v>9.4163999999999994</v>
      </c>
      <c r="AT29">
        <v>20.001799999999999</v>
      </c>
      <c r="AU29">
        <v>0</v>
      </c>
      <c r="AV29">
        <v>0</v>
      </c>
      <c r="AW29">
        <v>5.43</v>
      </c>
      <c r="AX29">
        <v>6.0279999999999996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2957.9086119999997</v>
      </c>
    </row>
    <row r="30" spans="1:117">
      <c r="A30" t="s">
        <v>72</v>
      </c>
      <c r="B30">
        <v>0</v>
      </c>
      <c r="C30">
        <v>0</v>
      </c>
      <c r="D30">
        <v>42</v>
      </c>
      <c r="E30">
        <v>0</v>
      </c>
      <c r="F30">
        <v>39.095999999999997</v>
      </c>
      <c r="G30">
        <v>22.263000000000002</v>
      </c>
      <c r="H30">
        <v>0</v>
      </c>
      <c r="I30">
        <v>46.58</v>
      </c>
      <c r="J30">
        <v>32.880000000000003</v>
      </c>
      <c r="K30">
        <v>341.56456300000002</v>
      </c>
      <c r="L30">
        <v>653.15250000000003</v>
      </c>
      <c r="M30">
        <v>92</v>
      </c>
      <c r="N30">
        <v>56.7</v>
      </c>
      <c r="O30">
        <v>123.66562500000001</v>
      </c>
      <c r="P30">
        <v>103.5</v>
      </c>
      <c r="Q30">
        <v>9.9924999999999997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45.221499999999999</v>
      </c>
      <c r="X30">
        <v>98.34375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39.0456</v>
      </c>
      <c r="AG30">
        <v>20.185199999999998</v>
      </c>
      <c r="AH30">
        <v>140.34540000000001</v>
      </c>
      <c r="AI30">
        <v>16.350411999999999</v>
      </c>
      <c r="AJ30">
        <v>0</v>
      </c>
      <c r="AK30">
        <v>26.2683</v>
      </c>
      <c r="AL30">
        <v>13.363</v>
      </c>
      <c r="AM30">
        <v>15.804048</v>
      </c>
      <c r="AN30">
        <v>0.59302999999999995</v>
      </c>
      <c r="AO30">
        <v>0.88200000000000001</v>
      </c>
      <c r="AP30">
        <v>5.1239999999999997</v>
      </c>
      <c r="AQ30">
        <v>62.244</v>
      </c>
      <c r="AR30">
        <v>11.04</v>
      </c>
      <c r="AS30">
        <v>9.4163999999999994</v>
      </c>
      <c r="AT30">
        <v>20.001799999999999</v>
      </c>
      <c r="AU30">
        <v>0</v>
      </c>
      <c r="AV30">
        <v>0</v>
      </c>
      <c r="AW30">
        <v>5.43</v>
      </c>
      <c r="AX30">
        <v>6.0279999999999996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2964.2086119999999</v>
      </c>
    </row>
    <row r="31" spans="1:117">
      <c r="A31" t="s">
        <v>73</v>
      </c>
      <c r="B31">
        <v>0</v>
      </c>
      <c r="C31">
        <v>0</v>
      </c>
      <c r="D31">
        <v>42</v>
      </c>
      <c r="E31">
        <v>0</v>
      </c>
      <c r="F31">
        <v>39.095999999999997</v>
      </c>
      <c r="G31">
        <v>22.263000000000002</v>
      </c>
      <c r="H31">
        <v>0</v>
      </c>
      <c r="I31">
        <v>46.58</v>
      </c>
      <c r="J31">
        <v>32.880000000000003</v>
      </c>
      <c r="K31">
        <v>341.56456300000002</v>
      </c>
      <c r="L31">
        <v>653.15250000000003</v>
      </c>
      <c r="M31">
        <v>92</v>
      </c>
      <c r="N31">
        <v>56.7</v>
      </c>
      <c r="O31">
        <v>123.66562500000001</v>
      </c>
      <c r="P31">
        <v>103.5</v>
      </c>
      <c r="Q31">
        <v>9.9924999999999997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45.221499999999999</v>
      </c>
      <c r="X31">
        <v>98.34375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39.0456</v>
      </c>
      <c r="AG31">
        <v>20.185199999999998</v>
      </c>
      <c r="AH31">
        <v>140.34540000000001</v>
      </c>
      <c r="AI31">
        <v>16.350411999999999</v>
      </c>
      <c r="AJ31">
        <v>0</v>
      </c>
      <c r="AK31">
        <v>26.2683</v>
      </c>
      <c r="AL31">
        <v>13.363</v>
      </c>
      <c r="AM31">
        <v>15.804048</v>
      </c>
      <c r="AN31">
        <v>0.59302999999999995</v>
      </c>
      <c r="AO31">
        <v>0.88200000000000001</v>
      </c>
      <c r="AP31">
        <v>5.1239999999999997</v>
      </c>
      <c r="AQ31">
        <v>62.244</v>
      </c>
      <c r="AR31">
        <v>11.04</v>
      </c>
      <c r="AS31">
        <v>9.4163999999999994</v>
      </c>
      <c r="AT31">
        <v>20.001799999999999</v>
      </c>
      <c r="AU31">
        <v>0</v>
      </c>
      <c r="AV31">
        <v>0</v>
      </c>
      <c r="AW31">
        <v>5.43</v>
      </c>
      <c r="AX31">
        <v>6.0279999999999996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2964.2086119999999</v>
      </c>
    </row>
    <row r="32" spans="1:117">
      <c r="A32" t="s">
        <v>74</v>
      </c>
      <c r="B32">
        <v>0</v>
      </c>
      <c r="C32">
        <v>0</v>
      </c>
      <c r="D32">
        <v>42</v>
      </c>
      <c r="E32">
        <v>0</v>
      </c>
      <c r="F32">
        <v>39.095999999999997</v>
      </c>
      <c r="G32">
        <v>22.263000000000002</v>
      </c>
      <c r="H32">
        <v>0</v>
      </c>
      <c r="I32">
        <v>46.58</v>
      </c>
      <c r="J32">
        <v>32.880000000000003</v>
      </c>
      <c r="K32">
        <v>341.56456300000002</v>
      </c>
      <c r="L32">
        <v>653.15250000000003</v>
      </c>
      <c r="M32">
        <v>92</v>
      </c>
      <c r="N32">
        <v>56.7</v>
      </c>
      <c r="O32">
        <v>123.66562500000001</v>
      </c>
      <c r="P32">
        <v>103.5</v>
      </c>
      <c r="Q32">
        <v>9.9924999999999997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45.221499999999999</v>
      </c>
      <c r="X32">
        <v>98.34375</v>
      </c>
      <c r="Y32">
        <v>0</v>
      </c>
      <c r="Z32">
        <v>6.5208000000000004</v>
      </c>
      <c r="AA32">
        <v>13.983000000000001</v>
      </c>
      <c r="AB32">
        <v>26.34008</v>
      </c>
      <c r="AC32">
        <v>9.6778399999999998</v>
      </c>
      <c r="AD32">
        <v>18.229800000000001</v>
      </c>
      <c r="AE32">
        <v>49.436556000000003</v>
      </c>
      <c r="AF32">
        <v>26.622</v>
      </c>
      <c r="AG32">
        <v>20.185199999999998</v>
      </c>
      <c r="AH32">
        <v>104.17</v>
      </c>
      <c r="AI32">
        <v>16.350411999999999</v>
      </c>
      <c r="AJ32">
        <v>0</v>
      </c>
      <c r="AK32">
        <v>26.2683</v>
      </c>
      <c r="AL32">
        <v>13.363</v>
      </c>
      <c r="AM32">
        <v>15.804048</v>
      </c>
      <c r="AN32">
        <v>0.59302999999999995</v>
      </c>
      <c r="AO32">
        <v>0.88200000000000001</v>
      </c>
      <c r="AP32">
        <v>5.1239999999999997</v>
      </c>
      <c r="AQ32">
        <v>62.244</v>
      </c>
      <c r="AR32">
        <v>11.04</v>
      </c>
      <c r="AS32">
        <v>9.4163999999999994</v>
      </c>
      <c r="AT32">
        <v>20.001799999999999</v>
      </c>
      <c r="AU32">
        <v>0</v>
      </c>
      <c r="AV32">
        <v>0</v>
      </c>
      <c r="AW32">
        <v>5.43</v>
      </c>
      <c r="AX32">
        <v>6.0279999999999996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2823.5746599999998</v>
      </c>
    </row>
    <row r="33" spans="1:117">
      <c r="A33" t="s">
        <v>75</v>
      </c>
      <c r="B33">
        <v>0</v>
      </c>
      <c r="C33">
        <v>0</v>
      </c>
      <c r="D33">
        <v>42</v>
      </c>
      <c r="E33">
        <v>0</v>
      </c>
      <c r="F33">
        <v>39.095999999999997</v>
      </c>
      <c r="G33">
        <v>22.263000000000002</v>
      </c>
      <c r="H33">
        <v>0</v>
      </c>
      <c r="I33">
        <v>46.58</v>
      </c>
      <c r="J33">
        <v>32.880000000000003</v>
      </c>
      <c r="K33">
        <v>341.56456300000002</v>
      </c>
      <c r="L33">
        <v>653.15250000000003</v>
      </c>
      <c r="M33">
        <v>92</v>
      </c>
      <c r="N33">
        <v>56.7</v>
      </c>
      <c r="O33">
        <v>123.66562500000001</v>
      </c>
      <c r="P33">
        <v>103.5</v>
      </c>
      <c r="Q33">
        <v>9.9924999999999997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45.221499999999999</v>
      </c>
      <c r="X33">
        <v>98.34375</v>
      </c>
      <c r="Y33">
        <v>0</v>
      </c>
      <c r="Z33">
        <v>0</v>
      </c>
      <c r="AA33">
        <v>8.69</v>
      </c>
      <c r="AB33">
        <v>13.17004</v>
      </c>
      <c r="AC33">
        <v>0</v>
      </c>
      <c r="AD33">
        <v>9.1149000000000004</v>
      </c>
      <c r="AE33">
        <v>49.436556000000003</v>
      </c>
      <c r="AF33">
        <v>17.748000000000001</v>
      </c>
      <c r="AG33">
        <v>20.185199999999998</v>
      </c>
      <c r="AH33">
        <v>75.760000000000005</v>
      </c>
      <c r="AI33">
        <v>3.819</v>
      </c>
      <c r="AJ33">
        <v>0</v>
      </c>
      <c r="AK33">
        <v>26.2683</v>
      </c>
      <c r="AL33">
        <v>13.363</v>
      </c>
      <c r="AM33">
        <v>15.804048</v>
      </c>
      <c r="AN33">
        <v>0.59302999999999995</v>
      </c>
      <c r="AO33">
        <v>0.88200000000000001</v>
      </c>
      <c r="AP33">
        <v>5.1239999999999997</v>
      </c>
      <c r="AQ33">
        <v>62.244</v>
      </c>
      <c r="AR33">
        <v>49.68</v>
      </c>
      <c r="AS33">
        <v>9.4163999999999994</v>
      </c>
      <c r="AT33">
        <v>20.001799999999999</v>
      </c>
      <c r="AU33">
        <v>0</v>
      </c>
      <c r="AV33">
        <v>0</v>
      </c>
      <c r="AW33">
        <v>5.43</v>
      </c>
      <c r="AX33">
        <v>6.0279999999999996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2768.6226680000004</v>
      </c>
    </row>
    <row r="34" spans="1:117">
      <c r="A34" t="s">
        <v>76</v>
      </c>
      <c r="B34">
        <v>0</v>
      </c>
      <c r="C34">
        <v>0</v>
      </c>
      <c r="D34">
        <v>42</v>
      </c>
      <c r="E34">
        <v>0</v>
      </c>
      <c r="F34">
        <v>39.095999999999997</v>
      </c>
      <c r="G34">
        <v>22.263000000000002</v>
      </c>
      <c r="H34">
        <v>0</v>
      </c>
      <c r="I34">
        <v>46.58</v>
      </c>
      <c r="J34">
        <v>32.880000000000003</v>
      </c>
      <c r="K34">
        <v>341.56456300000002</v>
      </c>
      <c r="L34">
        <v>653.15250000000003</v>
      </c>
      <c r="M34">
        <v>92</v>
      </c>
      <c r="N34">
        <v>56.7</v>
      </c>
      <c r="O34">
        <v>123.66562500000001</v>
      </c>
      <c r="P34">
        <v>103.5</v>
      </c>
      <c r="Q34">
        <v>9.9924999999999997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45.221499999999999</v>
      </c>
      <c r="X34">
        <v>98.34375</v>
      </c>
      <c r="Y34">
        <v>0</v>
      </c>
      <c r="Z34">
        <v>0</v>
      </c>
      <c r="AA34">
        <v>0</v>
      </c>
      <c r="AB34">
        <v>13.17004</v>
      </c>
      <c r="AC34">
        <v>0</v>
      </c>
      <c r="AD34">
        <v>9.1149000000000004</v>
      </c>
      <c r="AE34">
        <v>49.436556000000003</v>
      </c>
      <c r="AF34">
        <v>8.8740000000000006</v>
      </c>
      <c r="AG34">
        <v>20.185199999999998</v>
      </c>
      <c r="AH34">
        <v>56.82</v>
      </c>
      <c r="AI34">
        <v>0</v>
      </c>
      <c r="AJ34">
        <v>0</v>
      </c>
      <c r="AK34">
        <v>26.2683</v>
      </c>
      <c r="AL34">
        <v>13.363</v>
      </c>
      <c r="AM34">
        <v>10.557359999999999</v>
      </c>
      <c r="AN34">
        <v>0.59302999999999995</v>
      </c>
      <c r="AO34">
        <v>0.88200000000000001</v>
      </c>
      <c r="AP34">
        <v>5.1239999999999997</v>
      </c>
      <c r="AQ34">
        <v>62.244</v>
      </c>
      <c r="AR34">
        <v>49.68</v>
      </c>
      <c r="AS34">
        <v>9.4163999999999994</v>
      </c>
      <c r="AT34">
        <v>20.001799999999999</v>
      </c>
      <c r="AU34">
        <v>0</v>
      </c>
      <c r="AV34">
        <v>0</v>
      </c>
      <c r="AW34">
        <v>5.43</v>
      </c>
      <c r="AX34">
        <v>6.0279999999999996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2723.0529799999999</v>
      </c>
    </row>
    <row r="35" spans="1:117">
      <c r="A35" t="s">
        <v>77</v>
      </c>
      <c r="B35">
        <v>0</v>
      </c>
      <c r="C35">
        <v>0</v>
      </c>
      <c r="D35">
        <v>42</v>
      </c>
      <c r="E35">
        <v>0</v>
      </c>
      <c r="F35">
        <v>38.552999999999997</v>
      </c>
      <c r="G35">
        <v>22.263000000000002</v>
      </c>
      <c r="H35">
        <v>0</v>
      </c>
      <c r="I35">
        <v>44.387999999999998</v>
      </c>
      <c r="J35">
        <v>32.880000000000003</v>
      </c>
      <c r="K35">
        <v>341.56456300000002</v>
      </c>
      <c r="L35">
        <v>653.15250000000003</v>
      </c>
      <c r="M35">
        <v>92</v>
      </c>
      <c r="N35">
        <v>56.7</v>
      </c>
      <c r="O35">
        <v>123.66562500000001</v>
      </c>
      <c r="P35">
        <v>103.5</v>
      </c>
      <c r="Q35">
        <v>9.9924999999999997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45.221499999999999</v>
      </c>
      <c r="X35">
        <v>98.34375</v>
      </c>
      <c r="Y35">
        <v>0</v>
      </c>
      <c r="Z35">
        <v>0</v>
      </c>
      <c r="AA35">
        <v>0</v>
      </c>
      <c r="AB35">
        <v>13.17004</v>
      </c>
      <c r="AC35">
        <v>0</v>
      </c>
      <c r="AD35">
        <v>0</v>
      </c>
      <c r="AE35">
        <v>49.436556000000003</v>
      </c>
      <c r="AF35">
        <v>8.8740000000000006</v>
      </c>
      <c r="AG35">
        <v>20.185199999999998</v>
      </c>
      <c r="AH35">
        <v>37.880000000000003</v>
      </c>
      <c r="AI35">
        <v>0</v>
      </c>
      <c r="AJ35">
        <v>0</v>
      </c>
      <c r="AK35">
        <v>26.2683</v>
      </c>
      <c r="AL35">
        <v>13.363</v>
      </c>
      <c r="AM35">
        <v>5.2786799999999996</v>
      </c>
      <c r="AN35">
        <v>0.59302999999999995</v>
      </c>
      <c r="AO35">
        <v>0.88200000000000001</v>
      </c>
      <c r="AP35">
        <v>5.1239999999999997</v>
      </c>
      <c r="AQ35">
        <v>62.244</v>
      </c>
      <c r="AR35">
        <v>13.247999999999999</v>
      </c>
      <c r="AS35">
        <v>9.4163999999999994</v>
      </c>
      <c r="AT35">
        <v>20.001799999999999</v>
      </c>
      <c r="AU35">
        <v>0</v>
      </c>
      <c r="AV35">
        <v>0</v>
      </c>
      <c r="AW35">
        <v>5.43</v>
      </c>
      <c r="AX35">
        <v>6.0279999999999996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2650.5523999999996</v>
      </c>
    </row>
    <row r="36" spans="1:117">
      <c r="A36" t="s">
        <v>78</v>
      </c>
      <c r="B36">
        <v>0</v>
      </c>
      <c r="C36">
        <v>0</v>
      </c>
      <c r="D36">
        <v>42</v>
      </c>
      <c r="E36">
        <v>0</v>
      </c>
      <c r="F36">
        <v>38.552999999999997</v>
      </c>
      <c r="G36">
        <v>22.263000000000002</v>
      </c>
      <c r="H36">
        <v>0</v>
      </c>
      <c r="I36">
        <v>44.387999999999998</v>
      </c>
      <c r="J36">
        <v>32.880000000000003</v>
      </c>
      <c r="K36">
        <v>341.56456300000002</v>
      </c>
      <c r="L36">
        <v>653.15250000000003</v>
      </c>
      <c r="M36">
        <v>92</v>
      </c>
      <c r="N36">
        <v>56.7</v>
      </c>
      <c r="O36">
        <v>123.66562500000001</v>
      </c>
      <c r="P36">
        <v>103.5</v>
      </c>
      <c r="Q36">
        <v>9.9924999999999997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45.221499999999999</v>
      </c>
      <c r="X36">
        <v>98.34375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49.436556000000003</v>
      </c>
      <c r="AF36">
        <v>8.8740000000000006</v>
      </c>
      <c r="AG36">
        <v>20.185199999999998</v>
      </c>
      <c r="AH36">
        <v>20.834</v>
      </c>
      <c r="AI36">
        <v>0</v>
      </c>
      <c r="AJ36">
        <v>0</v>
      </c>
      <c r="AK36">
        <v>26.2683</v>
      </c>
      <c r="AL36">
        <v>25.564</v>
      </c>
      <c r="AM36">
        <v>0</v>
      </c>
      <c r="AN36">
        <v>0.59302999999999995</v>
      </c>
      <c r="AO36">
        <v>0.88200000000000001</v>
      </c>
      <c r="AP36">
        <v>5.1239999999999997</v>
      </c>
      <c r="AQ36">
        <v>47.25</v>
      </c>
      <c r="AR36">
        <v>13.247999999999999</v>
      </c>
      <c r="AS36">
        <v>9.4163999999999994</v>
      </c>
      <c r="AT36">
        <v>20.001799999999999</v>
      </c>
      <c r="AU36">
        <v>0</v>
      </c>
      <c r="AV36">
        <v>0</v>
      </c>
      <c r="AW36">
        <v>5.43</v>
      </c>
      <c r="AX36">
        <v>6.0279999999999996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2625.4347199999993</v>
      </c>
    </row>
    <row r="37" spans="1:117">
      <c r="A37" t="s">
        <v>79</v>
      </c>
      <c r="B37">
        <v>0</v>
      </c>
      <c r="C37">
        <v>0</v>
      </c>
      <c r="D37">
        <v>42</v>
      </c>
      <c r="E37">
        <v>0</v>
      </c>
      <c r="F37">
        <v>38.552999999999997</v>
      </c>
      <c r="G37">
        <v>22.263000000000002</v>
      </c>
      <c r="H37">
        <v>0</v>
      </c>
      <c r="I37">
        <v>44.387999999999998</v>
      </c>
      <c r="J37">
        <v>32.880000000000003</v>
      </c>
      <c r="K37">
        <v>341.56456300000002</v>
      </c>
      <c r="L37">
        <v>653.15250000000003</v>
      </c>
      <c r="M37">
        <v>92</v>
      </c>
      <c r="N37">
        <v>56.7</v>
      </c>
      <c r="O37">
        <v>123.66562500000001</v>
      </c>
      <c r="P37">
        <v>103.5</v>
      </c>
      <c r="Q37">
        <v>9.9924999999999997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45.221499999999999</v>
      </c>
      <c r="X37">
        <v>98.34375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49.436556000000003</v>
      </c>
      <c r="AF37">
        <v>8.8740000000000006</v>
      </c>
      <c r="AG37">
        <v>20.185199999999998</v>
      </c>
      <c r="AH37">
        <v>20.834</v>
      </c>
      <c r="AI37">
        <v>0</v>
      </c>
      <c r="AJ37">
        <v>0</v>
      </c>
      <c r="AK37">
        <v>26.2683</v>
      </c>
      <c r="AL37">
        <v>70.882000000000005</v>
      </c>
      <c r="AM37">
        <v>0</v>
      </c>
      <c r="AN37">
        <v>0.59302999999999995</v>
      </c>
      <c r="AO37">
        <v>0.88200000000000001</v>
      </c>
      <c r="AP37">
        <v>5.1239999999999997</v>
      </c>
      <c r="AQ37">
        <v>47.25</v>
      </c>
      <c r="AR37">
        <v>13.247999999999999</v>
      </c>
      <c r="AS37">
        <v>9.4163999999999994</v>
      </c>
      <c r="AT37">
        <v>20.001799999999999</v>
      </c>
      <c r="AU37">
        <v>0</v>
      </c>
      <c r="AV37">
        <v>0</v>
      </c>
      <c r="AW37">
        <v>5.43</v>
      </c>
      <c r="AX37">
        <v>6.0279999999999996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2670.7527199999995</v>
      </c>
    </row>
    <row r="38" spans="1:117">
      <c r="A38" t="s">
        <v>80</v>
      </c>
      <c r="B38">
        <v>0</v>
      </c>
      <c r="C38">
        <v>0</v>
      </c>
      <c r="D38">
        <v>42</v>
      </c>
      <c r="E38">
        <v>0</v>
      </c>
      <c r="F38">
        <v>38.01</v>
      </c>
      <c r="G38">
        <v>22.263000000000002</v>
      </c>
      <c r="H38">
        <v>0</v>
      </c>
      <c r="I38">
        <v>44.387999999999998</v>
      </c>
      <c r="J38">
        <v>32.880000000000003</v>
      </c>
      <c r="K38">
        <v>341.56456300000002</v>
      </c>
      <c r="L38">
        <v>653.15250000000003</v>
      </c>
      <c r="M38">
        <v>92</v>
      </c>
      <c r="N38">
        <v>56.7</v>
      </c>
      <c r="O38">
        <v>123.66562500000001</v>
      </c>
      <c r="P38">
        <v>103.5</v>
      </c>
      <c r="Q38">
        <v>9.9924999999999997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45.221499999999999</v>
      </c>
      <c r="X38">
        <v>98.34375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49.436556000000003</v>
      </c>
      <c r="AF38">
        <v>8.8740000000000006</v>
      </c>
      <c r="AG38">
        <v>20.185199999999998</v>
      </c>
      <c r="AH38">
        <v>20.834</v>
      </c>
      <c r="AI38">
        <v>0</v>
      </c>
      <c r="AJ38">
        <v>0</v>
      </c>
      <c r="AK38">
        <v>26.2683</v>
      </c>
      <c r="AL38">
        <v>70.882000000000005</v>
      </c>
      <c r="AM38">
        <v>0</v>
      </c>
      <c r="AN38">
        <v>0.59302999999999995</v>
      </c>
      <c r="AO38">
        <v>0.88200000000000001</v>
      </c>
      <c r="AP38">
        <v>5.1239999999999997</v>
      </c>
      <c r="AQ38">
        <v>31.122</v>
      </c>
      <c r="AR38">
        <v>13.247999999999999</v>
      </c>
      <c r="AS38">
        <v>9.4163999999999994</v>
      </c>
      <c r="AT38">
        <v>20.001799999999999</v>
      </c>
      <c r="AU38">
        <v>0</v>
      </c>
      <c r="AV38">
        <v>0</v>
      </c>
      <c r="AW38">
        <v>5.43</v>
      </c>
      <c r="AX38">
        <v>6.0279999999999996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2654.0817199999997</v>
      </c>
    </row>
    <row r="39" spans="1:117">
      <c r="A39" t="s">
        <v>81</v>
      </c>
      <c r="B39">
        <v>0</v>
      </c>
      <c r="C39">
        <v>0</v>
      </c>
      <c r="D39">
        <v>40.950000000000003</v>
      </c>
      <c r="E39">
        <v>0</v>
      </c>
      <c r="F39">
        <v>38.01</v>
      </c>
      <c r="G39">
        <v>22.263000000000002</v>
      </c>
      <c r="H39">
        <v>0</v>
      </c>
      <c r="I39">
        <v>44.387999999999998</v>
      </c>
      <c r="J39">
        <v>32.880000000000003</v>
      </c>
      <c r="K39">
        <v>341.56456300000002</v>
      </c>
      <c r="L39">
        <v>653.15250000000003</v>
      </c>
      <c r="M39">
        <v>92</v>
      </c>
      <c r="N39">
        <v>56.7</v>
      </c>
      <c r="O39">
        <v>123.66562500000001</v>
      </c>
      <c r="P39">
        <v>103.5</v>
      </c>
      <c r="Q39">
        <v>9.9924999999999997</v>
      </c>
      <c r="R39">
        <v>42.392195999999998</v>
      </c>
      <c r="S39">
        <v>26.390910000000002</v>
      </c>
      <c r="T39">
        <v>0</v>
      </c>
      <c r="U39">
        <v>418.77</v>
      </c>
      <c r="V39">
        <v>19.321000000000002</v>
      </c>
      <c r="W39">
        <v>45.221499999999999</v>
      </c>
      <c r="X39">
        <v>98.34375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49.436556000000003</v>
      </c>
      <c r="AF39">
        <v>8.8740000000000006</v>
      </c>
      <c r="AG39">
        <v>20.185199999999998</v>
      </c>
      <c r="AH39">
        <v>20.834</v>
      </c>
      <c r="AI39">
        <v>0</v>
      </c>
      <c r="AJ39">
        <v>0</v>
      </c>
      <c r="AK39">
        <v>26.2683</v>
      </c>
      <c r="AL39">
        <v>70.882000000000005</v>
      </c>
      <c r="AM39">
        <v>0</v>
      </c>
      <c r="AN39">
        <v>0.59302999999999995</v>
      </c>
      <c r="AO39">
        <v>0.88200000000000001</v>
      </c>
      <c r="AP39">
        <v>5.1239999999999997</v>
      </c>
      <c r="AQ39">
        <v>31.122</v>
      </c>
      <c r="AR39">
        <v>13.247999999999999</v>
      </c>
      <c r="AS39">
        <v>9.4163999999999994</v>
      </c>
      <c r="AT39">
        <v>20.001799999999999</v>
      </c>
      <c r="AU39">
        <v>0</v>
      </c>
      <c r="AV39">
        <v>0</v>
      </c>
      <c r="AW39">
        <v>5.43</v>
      </c>
      <c r="AX39">
        <v>6.0279999999999996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2651.6208699999997</v>
      </c>
    </row>
    <row r="40" spans="1:117">
      <c r="A40" t="s">
        <v>82</v>
      </c>
      <c r="B40">
        <v>0</v>
      </c>
      <c r="C40">
        <v>0</v>
      </c>
      <c r="D40">
        <v>40.950000000000003</v>
      </c>
      <c r="E40">
        <v>0</v>
      </c>
      <c r="F40">
        <v>38.01</v>
      </c>
      <c r="G40">
        <v>22.263000000000002</v>
      </c>
      <c r="H40">
        <v>0</v>
      </c>
      <c r="I40">
        <v>44.387999999999998</v>
      </c>
      <c r="J40">
        <v>32.880000000000003</v>
      </c>
      <c r="K40">
        <v>341.56456300000002</v>
      </c>
      <c r="L40">
        <v>653.15250000000003</v>
      </c>
      <c r="M40">
        <v>92</v>
      </c>
      <c r="N40">
        <v>56.7</v>
      </c>
      <c r="O40">
        <v>123.66562500000001</v>
      </c>
      <c r="P40">
        <v>103.5</v>
      </c>
      <c r="Q40">
        <v>9.9924999999999997</v>
      </c>
      <c r="R40">
        <v>42.392195999999998</v>
      </c>
      <c r="S40">
        <v>26.390910000000002</v>
      </c>
      <c r="T40">
        <v>0</v>
      </c>
      <c r="U40">
        <v>418.77</v>
      </c>
      <c r="V40">
        <v>19.321000000000002</v>
      </c>
      <c r="W40">
        <v>45.221499999999999</v>
      </c>
      <c r="X40">
        <v>98.34375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32.957704</v>
      </c>
      <c r="AF40">
        <v>8.8740000000000006</v>
      </c>
      <c r="AG40">
        <v>20.185199999999998</v>
      </c>
      <c r="AH40">
        <v>20.834</v>
      </c>
      <c r="AI40">
        <v>0</v>
      </c>
      <c r="AJ40">
        <v>0</v>
      </c>
      <c r="AK40">
        <v>26.2683</v>
      </c>
      <c r="AL40">
        <v>70.882000000000005</v>
      </c>
      <c r="AM40">
        <v>0</v>
      </c>
      <c r="AN40">
        <v>0.59302999999999995</v>
      </c>
      <c r="AO40">
        <v>0.88200000000000001</v>
      </c>
      <c r="AP40">
        <v>5.1239999999999997</v>
      </c>
      <c r="AQ40">
        <v>15.561</v>
      </c>
      <c r="AR40">
        <v>13.247999999999999</v>
      </c>
      <c r="AS40">
        <v>11.03064</v>
      </c>
      <c r="AT40">
        <v>20.001799999999999</v>
      </c>
      <c r="AU40">
        <v>0</v>
      </c>
      <c r="AV40">
        <v>0</v>
      </c>
      <c r="AW40">
        <v>5.43</v>
      </c>
      <c r="AX40">
        <v>6.0279999999999996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2621.1952579999997</v>
      </c>
    </row>
    <row r="41" spans="1:117">
      <c r="A41" t="s">
        <v>83</v>
      </c>
      <c r="B41">
        <v>0</v>
      </c>
      <c r="C41">
        <v>0</v>
      </c>
      <c r="D41">
        <v>40.950000000000003</v>
      </c>
      <c r="E41">
        <v>0</v>
      </c>
      <c r="F41">
        <v>38.01</v>
      </c>
      <c r="G41">
        <v>22.263000000000002</v>
      </c>
      <c r="H41">
        <v>0</v>
      </c>
      <c r="I41">
        <v>44.387999999999998</v>
      </c>
      <c r="J41">
        <v>32.880000000000003</v>
      </c>
      <c r="K41">
        <v>341.56456300000002</v>
      </c>
      <c r="L41">
        <v>653.15250000000003</v>
      </c>
      <c r="M41">
        <v>92</v>
      </c>
      <c r="N41">
        <v>56.7</v>
      </c>
      <c r="O41">
        <v>123.66562500000001</v>
      </c>
      <c r="P41">
        <v>103.5</v>
      </c>
      <c r="Q41">
        <v>9.9924999999999997</v>
      </c>
      <c r="R41">
        <v>42.392195999999998</v>
      </c>
      <c r="S41">
        <v>26.390910000000002</v>
      </c>
      <c r="T41">
        <v>0</v>
      </c>
      <c r="U41">
        <v>418.77</v>
      </c>
      <c r="V41">
        <v>19.321000000000002</v>
      </c>
      <c r="W41">
        <v>45.221499999999999</v>
      </c>
      <c r="X41">
        <v>98.34375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32.957704</v>
      </c>
      <c r="AF41">
        <v>8.8740000000000006</v>
      </c>
      <c r="AG41">
        <v>20.185199999999998</v>
      </c>
      <c r="AH41">
        <v>20.834</v>
      </c>
      <c r="AI41">
        <v>0</v>
      </c>
      <c r="AJ41">
        <v>0</v>
      </c>
      <c r="AK41">
        <v>26.2683</v>
      </c>
      <c r="AL41">
        <v>26.725999999999999</v>
      </c>
      <c r="AM41">
        <v>0</v>
      </c>
      <c r="AN41">
        <v>0.59302999999999995</v>
      </c>
      <c r="AO41">
        <v>1.764</v>
      </c>
      <c r="AP41">
        <v>5.1239999999999997</v>
      </c>
      <c r="AQ41">
        <v>15.561</v>
      </c>
      <c r="AR41">
        <v>49.68</v>
      </c>
      <c r="AS41">
        <v>31.897382</v>
      </c>
      <c r="AT41">
        <v>20.001799999999999</v>
      </c>
      <c r="AU41">
        <v>0</v>
      </c>
      <c r="AV41">
        <v>0</v>
      </c>
      <c r="AW41">
        <v>5.43</v>
      </c>
      <c r="AX41">
        <v>6.0279999999999996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2635.22</v>
      </c>
    </row>
    <row r="42" spans="1:117">
      <c r="A42" t="s">
        <v>84</v>
      </c>
      <c r="B42">
        <v>0</v>
      </c>
      <c r="C42">
        <v>0</v>
      </c>
      <c r="D42">
        <v>40.950000000000003</v>
      </c>
      <c r="E42">
        <v>0</v>
      </c>
      <c r="F42">
        <v>38.01</v>
      </c>
      <c r="G42">
        <v>22.263000000000002</v>
      </c>
      <c r="H42">
        <v>0</v>
      </c>
      <c r="I42">
        <v>44.387999999999998</v>
      </c>
      <c r="J42">
        <v>32.880000000000003</v>
      </c>
      <c r="K42">
        <v>341.56456300000002</v>
      </c>
      <c r="L42">
        <v>653.15250000000003</v>
      </c>
      <c r="M42">
        <v>92</v>
      </c>
      <c r="N42">
        <v>56.7</v>
      </c>
      <c r="O42">
        <v>123.66562500000001</v>
      </c>
      <c r="P42">
        <v>103.5</v>
      </c>
      <c r="Q42">
        <v>9.9924999999999997</v>
      </c>
      <c r="R42">
        <v>42.392195999999998</v>
      </c>
      <c r="S42">
        <v>26.390910000000002</v>
      </c>
      <c r="T42">
        <v>0</v>
      </c>
      <c r="U42">
        <v>418.77</v>
      </c>
      <c r="V42">
        <v>19.321000000000002</v>
      </c>
      <c r="W42">
        <v>45.221499999999999</v>
      </c>
      <c r="X42">
        <v>98.34375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32.957704</v>
      </c>
      <c r="AF42">
        <v>8.8740000000000006</v>
      </c>
      <c r="AG42">
        <v>20.185199999999998</v>
      </c>
      <c r="AH42">
        <v>20.834</v>
      </c>
      <c r="AI42">
        <v>0</v>
      </c>
      <c r="AJ42">
        <v>0</v>
      </c>
      <c r="AK42">
        <v>26.2683</v>
      </c>
      <c r="AL42">
        <v>13.363</v>
      </c>
      <c r="AM42">
        <v>0</v>
      </c>
      <c r="AN42">
        <v>0.59302999999999995</v>
      </c>
      <c r="AO42">
        <v>1.764</v>
      </c>
      <c r="AP42">
        <v>5.1239999999999997</v>
      </c>
      <c r="AQ42">
        <v>0</v>
      </c>
      <c r="AR42">
        <v>49.68</v>
      </c>
      <c r="AS42">
        <v>31.897382</v>
      </c>
      <c r="AT42">
        <v>20.001799999999999</v>
      </c>
      <c r="AU42">
        <v>0</v>
      </c>
      <c r="AV42">
        <v>0</v>
      </c>
      <c r="AW42">
        <v>5.43</v>
      </c>
      <c r="AX42">
        <v>6.0279999999999996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2606.2959999999994</v>
      </c>
    </row>
    <row r="43" spans="1:117">
      <c r="A43" t="s">
        <v>85</v>
      </c>
      <c r="B43">
        <v>0</v>
      </c>
      <c r="C43">
        <v>0</v>
      </c>
      <c r="D43">
        <v>40.950000000000003</v>
      </c>
      <c r="E43">
        <v>0</v>
      </c>
      <c r="F43">
        <v>38.01</v>
      </c>
      <c r="G43">
        <v>22.263000000000002</v>
      </c>
      <c r="H43">
        <v>0</v>
      </c>
      <c r="I43">
        <v>44.387999999999998</v>
      </c>
      <c r="J43">
        <v>32.880000000000003</v>
      </c>
      <c r="K43">
        <v>341.56456300000002</v>
      </c>
      <c r="L43">
        <v>653.15250000000003</v>
      </c>
      <c r="M43">
        <v>92</v>
      </c>
      <c r="N43">
        <v>56.7</v>
      </c>
      <c r="O43">
        <v>123.66562500000001</v>
      </c>
      <c r="P43">
        <v>103.5</v>
      </c>
      <c r="Q43">
        <v>9.9924999999999997</v>
      </c>
      <c r="R43">
        <v>42.392195999999998</v>
      </c>
      <c r="S43">
        <v>26.390910000000002</v>
      </c>
      <c r="T43">
        <v>0</v>
      </c>
      <c r="U43">
        <v>418.77</v>
      </c>
      <c r="V43">
        <v>19.321000000000002</v>
      </c>
      <c r="W43">
        <v>45.221499999999999</v>
      </c>
      <c r="X43">
        <v>98.34375</v>
      </c>
      <c r="Y43">
        <v>0</v>
      </c>
      <c r="Z43">
        <v>0</v>
      </c>
      <c r="AA43">
        <v>0</v>
      </c>
      <c r="AB43">
        <v>13.17004</v>
      </c>
      <c r="AC43">
        <v>0</v>
      </c>
      <c r="AD43">
        <v>0</v>
      </c>
      <c r="AE43">
        <v>32.957704</v>
      </c>
      <c r="AF43">
        <v>8.8740000000000006</v>
      </c>
      <c r="AG43">
        <v>20.185199999999998</v>
      </c>
      <c r="AH43">
        <v>20.834</v>
      </c>
      <c r="AI43">
        <v>0</v>
      </c>
      <c r="AJ43">
        <v>0</v>
      </c>
      <c r="AK43">
        <v>26.2683</v>
      </c>
      <c r="AL43">
        <v>13.363</v>
      </c>
      <c r="AM43">
        <v>0</v>
      </c>
      <c r="AN43">
        <v>0.59302999999999995</v>
      </c>
      <c r="AO43">
        <v>1.764</v>
      </c>
      <c r="AP43">
        <v>5.1239999999999997</v>
      </c>
      <c r="AQ43">
        <v>0</v>
      </c>
      <c r="AR43">
        <v>13.247999999999999</v>
      </c>
      <c r="AS43">
        <v>31.897382</v>
      </c>
      <c r="AT43">
        <v>20.001799999999999</v>
      </c>
      <c r="AU43">
        <v>0</v>
      </c>
      <c r="AV43">
        <v>0</v>
      </c>
      <c r="AW43">
        <v>5.43</v>
      </c>
      <c r="AX43">
        <v>6.0279999999999996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2569.8639999999996</v>
      </c>
    </row>
    <row r="44" spans="1:117">
      <c r="A44" t="s">
        <v>86</v>
      </c>
      <c r="B44">
        <v>0</v>
      </c>
      <c r="C44">
        <v>0</v>
      </c>
      <c r="D44">
        <v>40.950000000000003</v>
      </c>
      <c r="E44">
        <v>0</v>
      </c>
      <c r="F44">
        <v>38.01</v>
      </c>
      <c r="G44">
        <v>22.263000000000002</v>
      </c>
      <c r="H44">
        <v>0</v>
      </c>
      <c r="I44">
        <v>44.387999999999998</v>
      </c>
      <c r="J44">
        <v>32.880000000000003</v>
      </c>
      <c r="K44">
        <v>341.56456300000002</v>
      </c>
      <c r="L44">
        <v>653.15250000000003</v>
      </c>
      <c r="M44">
        <v>92</v>
      </c>
      <c r="N44">
        <v>56.7</v>
      </c>
      <c r="O44">
        <v>123.66562500000001</v>
      </c>
      <c r="P44">
        <v>103.5</v>
      </c>
      <c r="Q44">
        <v>9.9924999999999997</v>
      </c>
      <c r="R44">
        <v>42.392195999999998</v>
      </c>
      <c r="S44">
        <v>26.390910000000002</v>
      </c>
      <c r="T44">
        <v>0</v>
      </c>
      <c r="U44">
        <v>418.77</v>
      </c>
      <c r="V44">
        <v>19.321000000000002</v>
      </c>
      <c r="W44">
        <v>45.221499999999999</v>
      </c>
      <c r="X44">
        <v>98.34375</v>
      </c>
      <c r="Y44">
        <v>0</v>
      </c>
      <c r="Z44">
        <v>0</v>
      </c>
      <c r="AA44">
        <v>0</v>
      </c>
      <c r="AB44">
        <v>13.17004</v>
      </c>
      <c r="AC44">
        <v>0</v>
      </c>
      <c r="AD44">
        <v>0</v>
      </c>
      <c r="AE44">
        <v>16.478852</v>
      </c>
      <c r="AF44">
        <v>8.8740000000000006</v>
      </c>
      <c r="AG44">
        <v>20.185199999999998</v>
      </c>
      <c r="AH44">
        <v>20.834</v>
      </c>
      <c r="AI44">
        <v>0</v>
      </c>
      <c r="AJ44">
        <v>0</v>
      </c>
      <c r="AK44">
        <v>26.2683</v>
      </c>
      <c r="AL44">
        <v>13.363</v>
      </c>
      <c r="AM44">
        <v>0</v>
      </c>
      <c r="AN44">
        <v>0.59302999999999995</v>
      </c>
      <c r="AO44">
        <v>1.764</v>
      </c>
      <c r="AP44">
        <v>5.1239999999999997</v>
      </c>
      <c r="AQ44">
        <v>0</v>
      </c>
      <c r="AR44">
        <v>13.247999999999999</v>
      </c>
      <c r="AS44">
        <v>31.897382</v>
      </c>
      <c r="AT44">
        <v>20.001799999999999</v>
      </c>
      <c r="AU44">
        <v>0</v>
      </c>
      <c r="AV44">
        <v>0</v>
      </c>
      <c r="AW44">
        <v>5.43</v>
      </c>
      <c r="AX44">
        <v>6.0279999999999996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2553.3851479999998</v>
      </c>
    </row>
    <row r="45" spans="1:117">
      <c r="A45" t="s">
        <v>87</v>
      </c>
      <c r="B45">
        <v>0</v>
      </c>
      <c r="C45">
        <v>0</v>
      </c>
      <c r="D45">
        <v>40.950000000000003</v>
      </c>
      <c r="E45">
        <v>0</v>
      </c>
      <c r="F45">
        <v>38.01</v>
      </c>
      <c r="G45">
        <v>22.263000000000002</v>
      </c>
      <c r="H45">
        <v>0</v>
      </c>
      <c r="I45">
        <v>44.387999999999998</v>
      </c>
      <c r="J45">
        <v>32.880000000000003</v>
      </c>
      <c r="K45">
        <v>341.56456300000002</v>
      </c>
      <c r="L45">
        <v>653.15250000000003</v>
      </c>
      <c r="M45">
        <v>92</v>
      </c>
      <c r="N45">
        <v>56.7</v>
      </c>
      <c r="O45">
        <v>123.66562500000001</v>
      </c>
      <c r="P45">
        <v>103.5</v>
      </c>
      <c r="Q45">
        <v>9.9924999999999997</v>
      </c>
      <c r="R45">
        <v>42.392195999999998</v>
      </c>
      <c r="S45">
        <v>26.390910000000002</v>
      </c>
      <c r="T45">
        <v>0</v>
      </c>
      <c r="U45">
        <v>418.77</v>
      </c>
      <c r="V45">
        <v>19.321000000000002</v>
      </c>
      <c r="W45">
        <v>45.221499999999999</v>
      </c>
      <c r="X45">
        <v>98.34375</v>
      </c>
      <c r="Y45">
        <v>0</v>
      </c>
      <c r="Z45">
        <v>0</v>
      </c>
      <c r="AA45">
        <v>0</v>
      </c>
      <c r="AB45">
        <v>13.17004</v>
      </c>
      <c r="AC45">
        <v>0</v>
      </c>
      <c r="AD45">
        <v>0</v>
      </c>
      <c r="AE45">
        <v>16.478852</v>
      </c>
      <c r="AF45">
        <v>8.8740000000000006</v>
      </c>
      <c r="AG45">
        <v>20.185199999999998</v>
      </c>
      <c r="AH45">
        <v>20.834</v>
      </c>
      <c r="AI45">
        <v>0</v>
      </c>
      <c r="AJ45">
        <v>0</v>
      </c>
      <c r="AK45">
        <v>26.2683</v>
      </c>
      <c r="AL45">
        <v>13.363</v>
      </c>
      <c r="AM45">
        <v>0</v>
      </c>
      <c r="AN45">
        <v>0.59302999999999995</v>
      </c>
      <c r="AO45">
        <v>1.764</v>
      </c>
      <c r="AP45">
        <v>5.1239999999999997</v>
      </c>
      <c r="AQ45">
        <v>0</v>
      </c>
      <c r="AR45">
        <v>13.247999999999999</v>
      </c>
      <c r="AS45">
        <v>31.897382</v>
      </c>
      <c r="AT45">
        <v>20.001799999999999</v>
      </c>
      <c r="AU45">
        <v>0</v>
      </c>
      <c r="AV45">
        <v>0</v>
      </c>
      <c r="AW45">
        <v>5.43</v>
      </c>
      <c r="AX45">
        <v>6.0279999999999996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2553.3851479999998</v>
      </c>
    </row>
    <row r="46" spans="1:117">
      <c r="A46" t="s">
        <v>88</v>
      </c>
      <c r="B46">
        <v>0</v>
      </c>
      <c r="C46">
        <v>0</v>
      </c>
      <c r="D46">
        <v>40.950000000000003</v>
      </c>
      <c r="E46">
        <v>0</v>
      </c>
      <c r="F46">
        <v>38.01</v>
      </c>
      <c r="G46">
        <v>22.263000000000002</v>
      </c>
      <c r="H46">
        <v>0</v>
      </c>
      <c r="I46">
        <v>44.387999999999998</v>
      </c>
      <c r="J46">
        <v>32.880000000000003</v>
      </c>
      <c r="K46">
        <v>341.56456300000002</v>
      </c>
      <c r="L46">
        <v>653.15250000000003</v>
      </c>
      <c r="M46">
        <v>92</v>
      </c>
      <c r="N46">
        <v>56.7</v>
      </c>
      <c r="O46">
        <v>123.66562500000001</v>
      </c>
      <c r="P46">
        <v>103.5</v>
      </c>
      <c r="Q46">
        <v>9.9924999999999997</v>
      </c>
      <c r="R46">
        <v>42.392195999999998</v>
      </c>
      <c r="S46">
        <v>26.390910000000002</v>
      </c>
      <c r="T46">
        <v>0</v>
      </c>
      <c r="U46">
        <v>418.77</v>
      </c>
      <c r="V46">
        <v>19.321000000000002</v>
      </c>
      <c r="W46">
        <v>45.221499999999999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20.185199999999998</v>
      </c>
      <c r="AH46">
        <v>20.834</v>
      </c>
      <c r="AI46">
        <v>0</v>
      </c>
      <c r="AJ46">
        <v>0</v>
      </c>
      <c r="AK46">
        <v>26.2683</v>
      </c>
      <c r="AL46">
        <v>13.363</v>
      </c>
      <c r="AM46">
        <v>0</v>
      </c>
      <c r="AN46">
        <v>0.59302999999999995</v>
      </c>
      <c r="AO46">
        <v>1.764</v>
      </c>
      <c r="AP46">
        <v>5.1239999999999997</v>
      </c>
      <c r="AQ46">
        <v>0</v>
      </c>
      <c r="AR46">
        <v>13.247999999999999</v>
      </c>
      <c r="AS46">
        <v>31.897382</v>
      </c>
      <c r="AT46">
        <v>20.001799999999999</v>
      </c>
      <c r="AU46">
        <v>0</v>
      </c>
      <c r="AV46">
        <v>0</v>
      </c>
      <c r="AW46">
        <v>5.43</v>
      </c>
      <c r="AX46">
        <v>6.0279999999999996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2540.2151079999999</v>
      </c>
    </row>
    <row r="47" spans="1:117">
      <c r="A47" t="s">
        <v>89</v>
      </c>
      <c r="B47">
        <v>0</v>
      </c>
      <c r="C47">
        <v>0</v>
      </c>
      <c r="D47">
        <v>39.9</v>
      </c>
      <c r="E47">
        <v>0</v>
      </c>
      <c r="F47">
        <v>38.01</v>
      </c>
      <c r="G47">
        <v>22.263000000000002</v>
      </c>
      <c r="H47">
        <v>0</v>
      </c>
      <c r="I47">
        <v>44.387999999999998</v>
      </c>
      <c r="J47">
        <v>32.880000000000003</v>
      </c>
      <c r="K47">
        <v>341.56456300000002</v>
      </c>
      <c r="L47">
        <v>653.15250000000003</v>
      </c>
      <c r="M47">
        <v>92</v>
      </c>
      <c r="N47">
        <v>56.7</v>
      </c>
      <c r="O47">
        <v>123.66562500000001</v>
      </c>
      <c r="P47">
        <v>103.5</v>
      </c>
      <c r="Q47">
        <v>9.9924999999999997</v>
      </c>
      <c r="R47">
        <v>42.392195999999998</v>
      </c>
      <c r="S47">
        <v>26.390910000000002</v>
      </c>
      <c r="T47">
        <v>0</v>
      </c>
      <c r="U47">
        <v>418.77</v>
      </c>
      <c r="V47">
        <v>19.321000000000002</v>
      </c>
      <c r="W47">
        <v>45.221499999999999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20.185199999999998</v>
      </c>
      <c r="AH47">
        <v>20.834</v>
      </c>
      <c r="AI47">
        <v>0</v>
      </c>
      <c r="AJ47">
        <v>0</v>
      </c>
      <c r="AK47">
        <v>26.2683</v>
      </c>
      <c r="AL47">
        <v>13.363</v>
      </c>
      <c r="AM47">
        <v>0</v>
      </c>
      <c r="AN47">
        <v>0.59302999999999995</v>
      </c>
      <c r="AO47">
        <v>2.3519999999999999</v>
      </c>
      <c r="AP47">
        <v>5.1239999999999997</v>
      </c>
      <c r="AQ47">
        <v>0</v>
      </c>
      <c r="AR47">
        <v>13.247999999999999</v>
      </c>
      <c r="AS47">
        <v>13.452</v>
      </c>
      <c r="AT47">
        <v>20.001799999999999</v>
      </c>
      <c r="AU47">
        <v>0</v>
      </c>
      <c r="AV47">
        <v>0</v>
      </c>
      <c r="AW47">
        <v>5.43</v>
      </c>
      <c r="AX47">
        <v>6.0279999999999996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2521.3077259999995</v>
      </c>
    </row>
    <row r="48" spans="1:117">
      <c r="A48" t="s">
        <v>90</v>
      </c>
      <c r="B48">
        <v>0</v>
      </c>
      <c r="C48">
        <v>0</v>
      </c>
      <c r="D48">
        <v>39.9</v>
      </c>
      <c r="E48">
        <v>0</v>
      </c>
      <c r="F48">
        <v>38.01</v>
      </c>
      <c r="G48">
        <v>22.263000000000002</v>
      </c>
      <c r="H48">
        <v>0</v>
      </c>
      <c r="I48">
        <v>44.387999999999998</v>
      </c>
      <c r="J48">
        <v>32.880000000000003</v>
      </c>
      <c r="K48">
        <v>341.56456300000002</v>
      </c>
      <c r="L48">
        <v>653.15250000000003</v>
      </c>
      <c r="M48">
        <v>92</v>
      </c>
      <c r="N48">
        <v>56.7</v>
      </c>
      <c r="O48">
        <v>123.66562500000001</v>
      </c>
      <c r="P48">
        <v>103.5</v>
      </c>
      <c r="Q48">
        <v>9.9924999999999997</v>
      </c>
      <c r="R48">
        <v>42.392195999999998</v>
      </c>
      <c r="S48">
        <v>26.390910000000002</v>
      </c>
      <c r="T48">
        <v>0</v>
      </c>
      <c r="U48">
        <v>418.77</v>
      </c>
      <c r="V48">
        <v>19.321000000000002</v>
      </c>
      <c r="W48">
        <v>45.221499999999999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20.185199999999998</v>
      </c>
      <c r="AH48">
        <v>20.834</v>
      </c>
      <c r="AI48">
        <v>0</v>
      </c>
      <c r="AJ48">
        <v>0</v>
      </c>
      <c r="AK48">
        <v>26.2683</v>
      </c>
      <c r="AL48">
        <v>13.363</v>
      </c>
      <c r="AM48">
        <v>0</v>
      </c>
      <c r="AN48">
        <v>0.59302999999999995</v>
      </c>
      <c r="AO48">
        <v>2.3519999999999999</v>
      </c>
      <c r="AP48">
        <v>5.1239999999999997</v>
      </c>
      <c r="AQ48">
        <v>0</v>
      </c>
      <c r="AR48">
        <v>13.247999999999999</v>
      </c>
      <c r="AS48">
        <v>10.089</v>
      </c>
      <c r="AT48">
        <v>20.001799999999999</v>
      </c>
      <c r="AU48">
        <v>0</v>
      </c>
      <c r="AV48">
        <v>0</v>
      </c>
      <c r="AW48">
        <v>5.43</v>
      </c>
      <c r="AX48">
        <v>6.0279999999999996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2517.9447259999993</v>
      </c>
    </row>
    <row r="49" spans="1:117">
      <c r="A49" t="s">
        <v>91</v>
      </c>
      <c r="B49">
        <v>0</v>
      </c>
      <c r="C49">
        <v>0</v>
      </c>
      <c r="D49">
        <v>39.9</v>
      </c>
      <c r="E49">
        <v>0</v>
      </c>
      <c r="F49">
        <v>38.01</v>
      </c>
      <c r="G49">
        <v>22.263000000000002</v>
      </c>
      <c r="H49">
        <v>0</v>
      </c>
      <c r="I49">
        <v>44.387999999999998</v>
      </c>
      <c r="J49">
        <v>32.880000000000003</v>
      </c>
      <c r="K49">
        <v>341.56456300000002</v>
      </c>
      <c r="L49">
        <v>653.15250000000003</v>
      </c>
      <c r="M49">
        <v>92</v>
      </c>
      <c r="N49">
        <v>56.7</v>
      </c>
      <c r="O49">
        <v>123.66562500000001</v>
      </c>
      <c r="P49">
        <v>103.5</v>
      </c>
      <c r="Q49">
        <v>9.9924999999999997</v>
      </c>
      <c r="R49">
        <v>42.392195999999998</v>
      </c>
      <c r="S49">
        <v>26.390910000000002</v>
      </c>
      <c r="T49">
        <v>0</v>
      </c>
      <c r="U49">
        <v>418.77</v>
      </c>
      <c r="V49">
        <v>19.321000000000002</v>
      </c>
      <c r="W49">
        <v>45.221499999999999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20.185199999999998</v>
      </c>
      <c r="AH49">
        <v>20.834</v>
      </c>
      <c r="AI49">
        <v>0</v>
      </c>
      <c r="AJ49">
        <v>0</v>
      </c>
      <c r="AK49">
        <v>26.2683</v>
      </c>
      <c r="AL49">
        <v>13.363</v>
      </c>
      <c r="AM49">
        <v>0</v>
      </c>
      <c r="AN49">
        <v>0.59302999999999995</v>
      </c>
      <c r="AO49">
        <v>1.764</v>
      </c>
      <c r="AP49">
        <v>5.1239999999999997</v>
      </c>
      <c r="AQ49">
        <v>0</v>
      </c>
      <c r="AR49">
        <v>13.247999999999999</v>
      </c>
      <c r="AS49">
        <v>10.089</v>
      </c>
      <c r="AT49">
        <v>20.001799999999999</v>
      </c>
      <c r="AU49">
        <v>0</v>
      </c>
      <c r="AV49">
        <v>0</v>
      </c>
      <c r="AW49">
        <v>5.43</v>
      </c>
      <c r="AX49">
        <v>6.0279999999999996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2517.3567259999995</v>
      </c>
    </row>
    <row r="50" spans="1:117">
      <c r="A50" t="s">
        <v>92</v>
      </c>
      <c r="B50">
        <v>0</v>
      </c>
      <c r="C50">
        <v>0</v>
      </c>
      <c r="D50">
        <v>39.9</v>
      </c>
      <c r="E50">
        <v>0</v>
      </c>
      <c r="F50">
        <v>38.01</v>
      </c>
      <c r="G50">
        <v>22.263000000000002</v>
      </c>
      <c r="H50">
        <v>0</v>
      </c>
      <c r="I50">
        <v>44.387999999999998</v>
      </c>
      <c r="J50">
        <v>32.880000000000003</v>
      </c>
      <c r="K50">
        <v>341.56456300000002</v>
      </c>
      <c r="L50">
        <v>653.15250000000003</v>
      </c>
      <c r="M50">
        <v>92</v>
      </c>
      <c r="N50">
        <v>56.7</v>
      </c>
      <c r="O50">
        <v>123.66562500000001</v>
      </c>
      <c r="P50">
        <v>103.5</v>
      </c>
      <c r="Q50">
        <v>9.9924999999999997</v>
      </c>
      <c r="R50">
        <v>42.392195999999998</v>
      </c>
      <c r="S50">
        <v>26.390910000000002</v>
      </c>
      <c r="T50">
        <v>0</v>
      </c>
      <c r="U50">
        <v>418.77</v>
      </c>
      <c r="V50">
        <v>19.321000000000002</v>
      </c>
      <c r="W50">
        <v>45.221499999999999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20.185199999999998</v>
      </c>
      <c r="AH50">
        <v>20.834</v>
      </c>
      <c r="AI50">
        <v>0</v>
      </c>
      <c r="AJ50">
        <v>0</v>
      </c>
      <c r="AK50">
        <v>26.2683</v>
      </c>
      <c r="AL50">
        <v>13.363</v>
      </c>
      <c r="AM50">
        <v>0</v>
      </c>
      <c r="AN50">
        <v>0.59302999999999995</v>
      </c>
      <c r="AO50">
        <v>1.764</v>
      </c>
      <c r="AP50">
        <v>5.1239999999999997</v>
      </c>
      <c r="AQ50">
        <v>0</v>
      </c>
      <c r="AR50">
        <v>13.247999999999999</v>
      </c>
      <c r="AS50">
        <v>10.089</v>
      </c>
      <c r="AT50">
        <v>20.001799999999999</v>
      </c>
      <c r="AU50">
        <v>0</v>
      </c>
      <c r="AV50">
        <v>0</v>
      </c>
      <c r="AW50">
        <v>5.43</v>
      </c>
      <c r="AX50">
        <v>6.0279999999999996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2517.3567259999995</v>
      </c>
    </row>
    <row r="51" spans="1:117">
      <c r="A51" t="s">
        <v>93</v>
      </c>
      <c r="B51">
        <v>0</v>
      </c>
      <c r="C51">
        <v>0</v>
      </c>
      <c r="D51">
        <v>38.85</v>
      </c>
      <c r="E51">
        <v>0</v>
      </c>
      <c r="F51">
        <v>36.923999999999999</v>
      </c>
      <c r="G51">
        <v>22.263000000000002</v>
      </c>
      <c r="H51">
        <v>0</v>
      </c>
      <c r="I51">
        <v>44.387999999999998</v>
      </c>
      <c r="J51">
        <v>32.880000000000003</v>
      </c>
      <c r="K51">
        <v>341.56456300000002</v>
      </c>
      <c r="L51">
        <v>653.15250000000003</v>
      </c>
      <c r="M51">
        <v>92</v>
      </c>
      <c r="N51">
        <v>56.7</v>
      </c>
      <c r="O51">
        <v>123.66562500000001</v>
      </c>
      <c r="P51">
        <v>103.5</v>
      </c>
      <c r="Q51">
        <v>9.9924999999999997</v>
      </c>
      <c r="R51">
        <v>42.392195999999998</v>
      </c>
      <c r="S51">
        <v>26.390910000000002</v>
      </c>
      <c r="T51">
        <v>0</v>
      </c>
      <c r="U51">
        <v>418.77</v>
      </c>
      <c r="V51">
        <v>19.321000000000002</v>
      </c>
      <c r="W51">
        <v>45.221499999999999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20.185199999999998</v>
      </c>
      <c r="AH51">
        <v>20.834</v>
      </c>
      <c r="AI51">
        <v>0</v>
      </c>
      <c r="AJ51">
        <v>0</v>
      </c>
      <c r="AK51">
        <v>26.2683</v>
      </c>
      <c r="AL51">
        <v>13.363</v>
      </c>
      <c r="AM51">
        <v>0</v>
      </c>
      <c r="AN51">
        <v>0.59302999999999995</v>
      </c>
      <c r="AO51">
        <v>1.764</v>
      </c>
      <c r="AP51">
        <v>12.169499999999999</v>
      </c>
      <c r="AQ51">
        <v>0</v>
      </c>
      <c r="AR51">
        <v>13.247999999999999</v>
      </c>
      <c r="AS51">
        <v>10.089</v>
      </c>
      <c r="AT51">
        <v>20.001799999999999</v>
      </c>
      <c r="AU51">
        <v>0</v>
      </c>
      <c r="AV51">
        <v>0</v>
      </c>
      <c r="AW51">
        <v>5.43</v>
      </c>
      <c r="AX51">
        <v>6.0279999999999996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2522.2662259999997</v>
      </c>
    </row>
    <row r="52" spans="1:117">
      <c r="A52" t="s">
        <v>94</v>
      </c>
      <c r="B52">
        <v>0</v>
      </c>
      <c r="C52">
        <v>0</v>
      </c>
      <c r="D52">
        <v>38.85</v>
      </c>
      <c r="E52">
        <v>0</v>
      </c>
      <c r="F52">
        <v>36.923999999999999</v>
      </c>
      <c r="G52">
        <v>22.263000000000002</v>
      </c>
      <c r="H52">
        <v>0</v>
      </c>
      <c r="I52">
        <v>44.387999999999998</v>
      </c>
      <c r="J52">
        <v>32.880000000000003</v>
      </c>
      <c r="K52">
        <v>341.56456300000002</v>
      </c>
      <c r="L52">
        <v>653.15250000000003</v>
      </c>
      <c r="M52">
        <v>92</v>
      </c>
      <c r="N52">
        <v>56.7</v>
      </c>
      <c r="O52">
        <v>123.66562500000001</v>
      </c>
      <c r="P52">
        <v>103.5</v>
      </c>
      <c r="Q52">
        <v>9.9924999999999997</v>
      </c>
      <c r="R52">
        <v>42.392195999999998</v>
      </c>
      <c r="S52">
        <v>26.390910000000002</v>
      </c>
      <c r="T52">
        <v>0</v>
      </c>
      <c r="U52">
        <v>418.77</v>
      </c>
      <c r="V52">
        <v>19.321000000000002</v>
      </c>
      <c r="W52">
        <v>45.221499999999999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20.185199999999998</v>
      </c>
      <c r="AH52">
        <v>20.834</v>
      </c>
      <c r="AI52">
        <v>0</v>
      </c>
      <c r="AJ52">
        <v>0</v>
      </c>
      <c r="AK52">
        <v>26.2683</v>
      </c>
      <c r="AL52">
        <v>13.363</v>
      </c>
      <c r="AM52">
        <v>0</v>
      </c>
      <c r="AN52">
        <v>0.59302999999999995</v>
      </c>
      <c r="AO52">
        <v>1.764</v>
      </c>
      <c r="AP52">
        <v>12.169499999999999</v>
      </c>
      <c r="AQ52">
        <v>0</v>
      </c>
      <c r="AR52">
        <v>13.247999999999999</v>
      </c>
      <c r="AS52">
        <v>10.089</v>
      </c>
      <c r="AT52">
        <v>20.001799999999999</v>
      </c>
      <c r="AU52">
        <v>0</v>
      </c>
      <c r="AV52">
        <v>0</v>
      </c>
      <c r="AW52">
        <v>5.43</v>
      </c>
      <c r="AX52">
        <v>6.0279999999999996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2522.2662259999997</v>
      </c>
    </row>
    <row r="53" spans="1:117">
      <c r="A53" t="s">
        <v>95</v>
      </c>
      <c r="B53">
        <v>0</v>
      </c>
      <c r="C53">
        <v>0</v>
      </c>
      <c r="D53">
        <v>38.85</v>
      </c>
      <c r="E53">
        <v>0</v>
      </c>
      <c r="F53">
        <v>36.923999999999999</v>
      </c>
      <c r="G53">
        <v>22.263000000000002</v>
      </c>
      <c r="H53">
        <v>0</v>
      </c>
      <c r="I53">
        <v>44.387999999999998</v>
      </c>
      <c r="J53">
        <v>32.880000000000003</v>
      </c>
      <c r="K53">
        <v>341.56456300000002</v>
      </c>
      <c r="L53">
        <v>653.15250000000003</v>
      </c>
      <c r="M53">
        <v>92</v>
      </c>
      <c r="N53">
        <v>56.7</v>
      </c>
      <c r="O53">
        <v>123.66562500000001</v>
      </c>
      <c r="P53">
        <v>103.5</v>
      </c>
      <c r="Q53">
        <v>9.9924999999999997</v>
      </c>
      <c r="R53">
        <v>42.392195999999998</v>
      </c>
      <c r="S53">
        <v>26.390910000000002</v>
      </c>
      <c r="T53">
        <v>0</v>
      </c>
      <c r="U53">
        <v>418.77</v>
      </c>
      <c r="V53">
        <v>19.321000000000002</v>
      </c>
      <c r="W53">
        <v>45.221499999999999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20.185199999999998</v>
      </c>
      <c r="AH53">
        <v>20.834</v>
      </c>
      <c r="AI53">
        <v>0</v>
      </c>
      <c r="AJ53">
        <v>0</v>
      </c>
      <c r="AK53">
        <v>26.2683</v>
      </c>
      <c r="AL53">
        <v>13.363</v>
      </c>
      <c r="AM53">
        <v>0</v>
      </c>
      <c r="AN53">
        <v>0.59302999999999995</v>
      </c>
      <c r="AO53">
        <v>1.764</v>
      </c>
      <c r="AP53">
        <v>12.169499999999999</v>
      </c>
      <c r="AQ53">
        <v>0</v>
      </c>
      <c r="AR53">
        <v>13.247999999999999</v>
      </c>
      <c r="AS53">
        <v>10.089</v>
      </c>
      <c r="AT53">
        <v>20.001799999999999</v>
      </c>
      <c r="AU53">
        <v>0</v>
      </c>
      <c r="AV53">
        <v>0</v>
      </c>
      <c r="AW53">
        <v>5.43</v>
      </c>
      <c r="AX53">
        <v>6.0279999999999996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2522.2662259999997</v>
      </c>
    </row>
    <row r="54" spans="1:117">
      <c r="A54" t="s">
        <v>96</v>
      </c>
      <c r="B54">
        <v>0</v>
      </c>
      <c r="C54">
        <v>0</v>
      </c>
      <c r="D54">
        <v>38.85</v>
      </c>
      <c r="E54">
        <v>0</v>
      </c>
      <c r="F54">
        <v>36.923999999999999</v>
      </c>
      <c r="G54">
        <v>22.263000000000002</v>
      </c>
      <c r="H54">
        <v>0</v>
      </c>
      <c r="I54">
        <v>44.387999999999998</v>
      </c>
      <c r="J54">
        <v>32.880000000000003</v>
      </c>
      <c r="K54">
        <v>341.56456300000002</v>
      </c>
      <c r="L54">
        <v>653.15250000000003</v>
      </c>
      <c r="M54">
        <v>92</v>
      </c>
      <c r="N54">
        <v>56.7</v>
      </c>
      <c r="O54">
        <v>123.66562500000001</v>
      </c>
      <c r="P54">
        <v>103.5</v>
      </c>
      <c r="Q54">
        <v>9.9924999999999997</v>
      </c>
      <c r="R54">
        <v>42.392195999999998</v>
      </c>
      <c r="S54">
        <v>26.390910000000002</v>
      </c>
      <c r="T54">
        <v>0</v>
      </c>
      <c r="U54">
        <v>418.77</v>
      </c>
      <c r="V54">
        <v>19.321000000000002</v>
      </c>
      <c r="W54">
        <v>45.221499999999999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20.185199999999998</v>
      </c>
      <c r="AH54">
        <v>20.834</v>
      </c>
      <c r="AI54">
        <v>0</v>
      </c>
      <c r="AJ54">
        <v>0</v>
      </c>
      <c r="AK54">
        <v>26.2683</v>
      </c>
      <c r="AL54">
        <v>13.363</v>
      </c>
      <c r="AM54">
        <v>0</v>
      </c>
      <c r="AN54">
        <v>0.59302999999999995</v>
      </c>
      <c r="AO54">
        <v>1.764</v>
      </c>
      <c r="AP54">
        <v>12.169499999999999</v>
      </c>
      <c r="AQ54">
        <v>0</v>
      </c>
      <c r="AR54">
        <v>13.247999999999999</v>
      </c>
      <c r="AS54">
        <v>10.089</v>
      </c>
      <c r="AT54">
        <v>20.001799999999999</v>
      </c>
      <c r="AU54">
        <v>0</v>
      </c>
      <c r="AV54">
        <v>0</v>
      </c>
      <c r="AW54">
        <v>5.43</v>
      </c>
      <c r="AX54">
        <v>6.0279999999999996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2522.2662259999997</v>
      </c>
    </row>
    <row r="55" spans="1:117">
      <c r="A55" t="s">
        <v>97</v>
      </c>
      <c r="B55">
        <v>0</v>
      </c>
      <c r="C55">
        <v>0</v>
      </c>
      <c r="D55">
        <v>38.85</v>
      </c>
      <c r="E55">
        <v>0</v>
      </c>
      <c r="F55">
        <v>36.381</v>
      </c>
      <c r="G55">
        <v>22.263000000000002</v>
      </c>
      <c r="H55">
        <v>0</v>
      </c>
      <c r="I55">
        <v>44.387999999999998</v>
      </c>
      <c r="J55">
        <v>32.880000000000003</v>
      </c>
      <c r="K55">
        <v>341.56456300000002</v>
      </c>
      <c r="L55">
        <v>653.15250000000003</v>
      </c>
      <c r="M55">
        <v>92</v>
      </c>
      <c r="N55">
        <v>56.7</v>
      </c>
      <c r="O55">
        <v>123.66562500000001</v>
      </c>
      <c r="P55">
        <v>103.5</v>
      </c>
      <c r="Q55">
        <v>9.9924999999999997</v>
      </c>
      <c r="R55">
        <v>42.392195999999998</v>
      </c>
      <c r="S55">
        <v>26.390910000000002</v>
      </c>
      <c r="T55">
        <v>0</v>
      </c>
      <c r="U55">
        <v>418.77</v>
      </c>
      <c r="V55">
        <v>19.321000000000002</v>
      </c>
      <c r="W55">
        <v>45.221499999999999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20.185199999999998</v>
      </c>
      <c r="AH55">
        <v>20.834</v>
      </c>
      <c r="AI55">
        <v>0</v>
      </c>
      <c r="AJ55">
        <v>0</v>
      </c>
      <c r="AK55">
        <v>26.2683</v>
      </c>
      <c r="AL55">
        <v>13.363</v>
      </c>
      <c r="AM55">
        <v>0</v>
      </c>
      <c r="AN55">
        <v>0.59302999999999995</v>
      </c>
      <c r="AO55">
        <v>1.764</v>
      </c>
      <c r="AP55">
        <v>5.1239999999999997</v>
      </c>
      <c r="AQ55">
        <v>0</v>
      </c>
      <c r="AR55">
        <v>13.247999999999999</v>
      </c>
      <c r="AS55">
        <v>10.089</v>
      </c>
      <c r="AT55">
        <v>20.001799999999999</v>
      </c>
      <c r="AU55">
        <v>0</v>
      </c>
      <c r="AV55">
        <v>0</v>
      </c>
      <c r="AW55">
        <v>5.43</v>
      </c>
      <c r="AX55">
        <v>6.0279999999999996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2514.6777259999999</v>
      </c>
    </row>
    <row r="56" spans="1:117">
      <c r="A56" t="s">
        <v>98</v>
      </c>
      <c r="B56">
        <v>0</v>
      </c>
      <c r="C56">
        <v>0</v>
      </c>
      <c r="D56">
        <v>38.85</v>
      </c>
      <c r="E56">
        <v>0</v>
      </c>
      <c r="F56">
        <v>36.381</v>
      </c>
      <c r="G56">
        <v>22.263000000000002</v>
      </c>
      <c r="H56">
        <v>0</v>
      </c>
      <c r="I56">
        <v>44.387999999999998</v>
      </c>
      <c r="J56">
        <v>32.880000000000003</v>
      </c>
      <c r="K56">
        <v>341.56456300000002</v>
      </c>
      <c r="L56">
        <v>653.15250000000003</v>
      </c>
      <c r="M56">
        <v>92</v>
      </c>
      <c r="N56">
        <v>56.7</v>
      </c>
      <c r="O56">
        <v>123.66562500000001</v>
      </c>
      <c r="P56">
        <v>103.5</v>
      </c>
      <c r="Q56">
        <v>9.9924999999999997</v>
      </c>
      <c r="R56">
        <v>42.392195999999998</v>
      </c>
      <c r="S56">
        <v>26.390910000000002</v>
      </c>
      <c r="T56">
        <v>0</v>
      </c>
      <c r="U56">
        <v>418.77</v>
      </c>
      <c r="V56">
        <v>19.321000000000002</v>
      </c>
      <c r="W56">
        <v>45.221499999999999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20.185199999999998</v>
      </c>
      <c r="AH56">
        <v>20.834</v>
      </c>
      <c r="AI56">
        <v>0</v>
      </c>
      <c r="AJ56">
        <v>0</v>
      </c>
      <c r="AK56">
        <v>26.2683</v>
      </c>
      <c r="AL56">
        <v>13.363</v>
      </c>
      <c r="AM56">
        <v>0</v>
      </c>
      <c r="AN56">
        <v>0.59302999999999995</v>
      </c>
      <c r="AO56">
        <v>1.764</v>
      </c>
      <c r="AP56">
        <v>5.1239999999999997</v>
      </c>
      <c r="AQ56">
        <v>0</v>
      </c>
      <c r="AR56">
        <v>13.247999999999999</v>
      </c>
      <c r="AS56">
        <v>10.089</v>
      </c>
      <c r="AT56">
        <v>20.001799999999999</v>
      </c>
      <c r="AU56">
        <v>0</v>
      </c>
      <c r="AV56">
        <v>0</v>
      </c>
      <c r="AW56">
        <v>5.43</v>
      </c>
      <c r="AX56">
        <v>6.0279999999999996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2514.6777259999999</v>
      </c>
    </row>
    <row r="57" spans="1:117">
      <c r="A57" t="s">
        <v>99</v>
      </c>
      <c r="B57">
        <v>0</v>
      </c>
      <c r="C57">
        <v>0</v>
      </c>
      <c r="D57">
        <v>38.85</v>
      </c>
      <c r="E57">
        <v>0</v>
      </c>
      <c r="F57">
        <v>36.381</v>
      </c>
      <c r="G57">
        <v>22.263000000000002</v>
      </c>
      <c r="H57">
        <v>0</v>
      </c>
      <c r="I57">
        <v>44.387999999999998</v>
      </c>
      <c r="J57">
        <v>32.880000000000003</v>
      </c>
      <c r="K57">
        <v>341.56456300000002</v>
      </c>
      <c r="L57">
        <v>653.15250000000003</v>
      </c>
      <c r="M57">
        <v>92</v>
      </c>
      <c r="N57">
        <v>56.7</v>
      </c>
      <c r="O57">
        <v>123.66562500000001</v>
      </c>
      <c r="P57">
        <v>103.5</v>
      </c>
      <c r="Q57">
        <v>9.9924999999999997</v>
      </c>
      <c r="R57">
        <v>42.392195999999998</v>
      </c>
      <c r="S57">
        <v>26.390910000000002</v>
      </c>
      <c r="T57">
        <v>0</v>
      </c>
      <c r="U57">
        <v>418.77</v>
      </c>
      <c r="V57">
        <v>19.321000000000002</v>
      </c>
      <c r="W57">
        <v>45.221499999999999</v>
      </c>
      <c r="X57">
        <v>98.34375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20.185199999999998</v>
      </c>
      <c r="AH57">
        <v>20.834</v>
      </c>
      <c r="AI57">
        <v>0</v>
      </c>
      <c r="AJ57">
        <v>0</v>
      </c>
      <c r="AK57">
        <v>26.2683</v>
      </c>
      <c r="AL57">
        <v>13.363</v>
      </c>
      <c r="AM57">
        <v>0</v>
      </c>
      <c r="AN57">
        <v>0.59302999999999995</v>
      </c>
      <c r="AO57">
        <v>1.764</v>
      </c>
      <c r="AP57">
        <v>5.1239999999999997</v>
      </c>
      <c r="AQ57">
        <v>0</v>
      </c>
      <c r="AR57">
        <v>13.247999999999999</v>
      </c>
      <c r="AS57">
        <v>10.089</v>
      </c>
      <c r="AT57">
        <v>20.001799999999999</v>
      </c>
      <c r="AU57">
        <v>0</v>
      </c>
      <c r="AV57">
        <v>0</v>
      </c>
      <c r="AW57">
        <v>5.43</v>
      </c>
      <c r="AX57">
        <v>6.0279999999999996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2521.1985259999997</v>
      </c>
    </row>
    <row r="58" spans="1:117">
      <c r="A58" t="s">
        <v>100</v>
      </c>
      <c r="B58">
        <v>0</v>
      </c>
      <c r="C58">
        <v>0</v>
      </c>
      <c r="D58">
        <v>38.85</v>
      </c>
      <c r="E58">
        <v>0</v>
      </c>
      <c r="F58">
        <v>36.381</v>
      </c>
      <c r="G58">
        <v>22.263000000000002</v>
      </c>
      <c r="H58">
        <v>0</v>
      </c>
      <c r="I58">
        <v>44.387999999999998</v>
      </c>
      <c r="J58">
        <v>32.880000000000003</v>
      </c>
      <c r="K58">
        <v>341.56456300000002</v>
      </c>
      <c r="L58">
        <v>653.15250000000003</v>
      </c>
      <c r="M58">
        <v>92</v>
      </c>
      <c r="N58">
        <v>56.7</v>
      </c>
      <c r="O58">
        <v>123.66562500000001</v>
      </c>
      <c r="P58">
        <v>103.5</v>
      </c>
      <c r="Q58">
        <v>9.9924999999999997</v>
      </c>
      <c r="R58">
        <v>42.392195999999998</v>
      </c>
      <c r="S58">
        <v>26.390910000000002</v>
      </c>
      <c r="T58">
        <v>0</v>
      </c>
      <c r="U58">
        <v>418.77</v>
      </c>
      <c r="V58">
        <v>19.321000000000002</v>
      </c>
      <c r="W58">
        <v>45.221499999999999</v>
      </c>
      <c r="X58">
        <v>98.34375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20.185199999999998</v>
      </c>
      <c r="AH58">
        <v>20.834</v>
      </c>
      <c r="AI58">
        <v>0</v>
      </c>
      <c r="AJ58">
        <v>0</v>
      </c>
      <c r="AK58">
        <v>26.2683</v>
      </c>
      <c r="AL58">
        <v>13.363</v>
      </c>
      <c r="AM58">
        <v>0</v>
      </c>
      <c r="AN58">
        <v>0.59302999999999995</v>
      </c>
      <c r="AO58">
        <v>1.764</v>
      </c>
      <c r="AP58">
        <v>5.1239999999999997</v>
      </c>
      <c r="AQ58">
        <v>0</v>
      </c>
      <c r="AR58">
        <v>13.247999999999999</v>
      </c>
      <c r="AS58">
        <v>10.089</v>
      </c>
      <c r="AT58">
        <v>20.001799999999999</v>
      </c>
      <c r="AU58">
        <v>0</v>
      </c>
      <c r="AV58">
        <v>0</v>
      </c>
      <c r="AW58">
        <v>5.43</v>
      </c>
      <c r="AX58">
        <v>6.0279999999999996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2521.1985259999997</v>
      </c>
    </row>
    <row r="59" spans="1:117">
      <c r="A59" t="s">
        <v>101</v>
      </c>
      <c r="B59">
        <v>0</v>
      </c>
      <c r="C59">
        <v>0</v>
      </c>
      <c r="D59">
        <v>37.799999999999997</v>
      </c>
      <c r="E59">
        <v>0</v>
      </c>
      <c r="F59">
        <v>36.381</v>
      </c>
      <c r="G59">
        <v>22.263000000000002</v>
      </c>
      <c r="H59">
        <v>0</v>
      </c>
      <c r="I59">
        <v>44.387999999999998</v>
      </c>
      <c r="J59">
        <v>32.880000000000003</v>
      </c>
      <c r="K59">
        <v>341.56456300000002</v>
      </c>
      <c r="L59">
        <v>653.15250000000003</v>
      </c>
      <c r="M59">
        <v>92</v>
      </c>
      <c r="N59">
        <v>56.7</v>
      </c>
      <c r="O59">
        <v>123.66562500000001</v>
      </c>
      <c r="P59">
        <v>103.5</v>
      </c>
      <c r="Q59">
        <v>9.9924999999999997</v>
      </c>
      <c r="R59">
        <v>42.392195999999998</v>
      </c>
      <c r="S59">
        <v>26.390910000000002</v>
      </c>
      <c r="T59">
        <v>0</v>
      </c>
      <c r="U59">
        <v>415.125</v>
      </c>
      <c r="V59">
        <v>19.321000000000002</v>
      </c>
      <c r="W59">
        <v>45.221499999999999</v>
      </c>
      <c r="X59">
        <v>98.34375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20.185199999999998</v>
      </c>
      <c r="AH59">
        <v>20.834</v>
      </c>
      <c r="AI59">
        <v>0</v>
      </c>
      <c r="AJ59">
        <v>0</v>
      </c>
      <c r="AK59">
        <v>26.2683</v>
      </c>
      <c r="AL59">
        <v>13.363</v>
      </c>
      <c r="AM59">
        <v>0</v>
      </c>
      <c r="AN59">
        <v>0.59302999999999995</v>
      </c>
      <c r="AO59">
        <v>1.764</v>
      </c>
      <c r="AP59">
        <v>5.1239999999999997</v>
      </c>
      <c r="AQ59">
        <v>0</v>
      </c>
      <c r="AR59">
        <v>8.8320000000000007</v>
      </c>
      <c r="AS59">
        <v>10.089</v>
      </c>
      <c r="AT59">
        <v>20.001799999999999</v>
      </c>
      <c r="AU59">
        <v>0</v>
      </c>
      <c r="AV59">
        <v>0</v>
      </c>
      <c r="AW59">
        <v>5.43</v>
      </c>
      <c r="AX59">
        <v>6.0279999999999996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2512.0875259999993</v>
      </c>
    </row>
    <row r="60" spans="1:117">
      <c r="A60" t="s">
        <v>102</v>
      </c>
      <c r="B60">
        <v>0</v>
      </c>
      <c r="C60">
        <v>0</v>
      </c>
      <c r="D60">
        <v>37.799999999999997</v>
      </c>
      <c r="E60">
        <v>0</v>
      </c>
      <c r="F60">
        <v>36.381</v>
      </c>
      <c r="G60">
        <v>22.263000000000002</v>
      </c>
      <c r="H60">
        <v>0</v>
      </c>
      <c r="I60">
        <v>44.387999999999998</v>
      </c>
      <c r="J60">
        <v>32.880000000000003</v>
      </c>
      <c r="K60">
        <v>341.56456300000002</v>
      </c>
      <c r="L60">
        <v>653.15250000000003</v>
      </c>
      <c r="M60">
        <v>92</v>
      </c>
      <c r="N60">
        <v>56.7</v>
      </c>
      <c r="O60">
        <v>123.66562500000001</v>
      </c>
      <c r="P60">
        <v>103.5</v>
      </c>
      <c r="Q60">
        <v>9.9924999999999997</v>
      </c>
      <c r="R60">
        <v>42.392195999999998</v>
      </c>
      <c r="S60">
        <v>26.390910000000002</v>
      </c>
      <c r="T60">
        <v>0</v>
      </c>
      <c r="U60">
        <v>415.125</v>
      </c>
      <c r="V60">
        <v>19.321000000000002</v>
      </c>
      <c r="W60">
        <v>45.221499999999999</v>
      </c>
      <c r="X60">
        <v>98.34375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20.185199999999998</v>
      </c>
      <c r="AH60">
        <v>20.834</v>
      </c>
      <c r="AI60">
        <v>0</v>
      </c>
      <c r="AJ60">
        <v>0</v>
      </c>
      <c r="AK60">
        <v>26.2683</v>
      </c>
      <c r="AL60">
        <v>13.363</v>
      </c>
      <c r="AM60">
        <v>0</v>
      </c>
      <c r="AN60">
        <v>0.59302999999999995</v>
      </c>
      <c r="AO60">
        <v>1.764</v>
      </c>
      <c r="AP60">
        <v>5.1239999999999997</v>
      </c>
      <c r="AQ60">
        <v>0</v>
      </c>
      <c r="AR60">
        <v>8.8320000000000007</v>
      </c>
      <c r="AS60">
        <v>10.089</v>
      </c>
      <c r="AT60">
        <v>20.001799999999999</v>
      </c>
      <c r="AU60">
        <v>0</v>
      </c>
      <c r="AV60">
        <v>0</v>
      </c>
      <c r="AW60">
        <v>5.43</v>
      </c>
      <c r="AX60">
        <v>6.0279999999999996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2512.0875259999993</v>
      </c>
    </row>
    <row r="61" spans="1:117">
      <c r="A61" t="s">
        <v>103</v>
      </c>
      <c r="B61">
        <v>0</v>
      </c>
      <c r="C61">
        <v>0</v>
      </c>
      <c r="D61">
        <v>37.799999999999997</v>
      </c>
      <c r="E61">
        <v>0</v>
      </c>
      <c r="F61">
        <v>36.381</v>
      </c>
      <c r="G61">
        <v>22.263000000000002</v>
      </c>
      <c r="H61">
        <v>0</v>
      </c>
      <c r="I61">
        <v>26.303999999999998</v>
      </c>
      <c r="J61">
        <v>52.607999999999997</v>
      </c>
      <c r="K61">
        <v>341.56456300000002</v>
      </c>
      <c r="L61">
        <v>653.15250000000003</v>
      </c>
      <c r="M61">
        <v>92</v>
      </c>
      <c r="N61">
        <v>56.7</v>
      </c>
      <c r="O61">
        <v>123.66562500000001</v>
      </c>
      <c r="P61">
        <v>103.5</v>
      </c>
      <c r="Q61">
        <v>9.9924999999999997</v>
      </c>
      <c r="R61">
        <v>42.392195999999998</v>
      </c>
      <c r="S61">
        <v>26.390910000000002</v>
      </c>
      <c r="T61">
        <v>0</v>
      </c>
      <c r="U61">
        <v>415.125</v>
      </c>
      <c r="V61">
        <v>19.321000000000002</v>
      </c>
      <c r="W61">
        <v>45.221499999999999</v>
      </c>
      <c r="X61">
        <v>98.34375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20.185199999999998</v>
      </c>
      <c r="AH61">
        <v>20.834</v>
      </c>
      <c r="AI61">
        <v>0</v>
      </c>
      <c r="AJ61">
        <v>0</v>
      </c>
      <c r="AK61">
        <v>26.2683</v>
      </c>
      <c r="AL61">
        <v>25.564</v>
      </c>
      <c r="AM61">
        <v>0</v>
      </c>
      <c r="AN61">
        <v>0.59302999999999995</v>
      </c>
      <c r="AO61">
        <v>2.6459999999999999</v>
      </c>
      <c r="AP61">
        <v>5.1239999999999997</v>
      </c>
      <c r="AQ61">
        <v>0</v>
      </c>
      <c r="AR61">
        <v>8.8320000000000007</v>
      </c>
      <c r="AS61">
        <v>9.4163999999999994</v>
      </c>
      <c r="AT61">
        <v>20.001799999999999</v>
      </c>
      <c r="AU61">
        <v>0</v>
      </c>
      <c r="AV61">
        <v>0</v>
      </c>
      <c r="AW61">
        <v>5.43</v>
      </c>
      <c r="AX61">
        <v>4.3840000000000003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2524.4979259999996</v>
      </c>
    </row>
    <row r="62" spans="1:117">
      <c r="A62" t="s">
        <v>104</v>
      </c>
      <c r="B62">
        <v>0</v>
      </c>
      <c r="C62">
        <v>0</v>
      </c>
      <c r="D62">
        <v>37.799999999999997</v>
      </c>
      <c r="E62">
        <v>0</v>
      </c>
      <c r="F62">
        <v>36.381</v>
      </c>
      <c r="G62">
        <v>22.263000000000002</v>
      </c>
      <c r="H62">
        <v>0</v>
      </c>
      <c r="I62">
        <v>26.303999999999998</v>
      </c>
      <c r="J62">
        <v>52.607999999999997</v>
      </c>
      <c r="K62">
        <v>341.56456300000002</v>
      </c>
      <c r="L62">
        <v>653.15250000000003</v>
      </c>
      <c r="M62">
        <v>92</v>
      </c>
      <c r="N62">
        <v>56.7</v>
      </c>
      <c r="O62">
        <v>123.66562500000001</v>
      </c>
      <c r="P62">
        <v>103.5</v>
      </c>
      <c r="Q62">
        <v>9.9924999999999997</v>
      </c>
      <c r="R62">
        <v>42.392195999999998</v>
      </c>
      <c r="S62">
        <v>26.390910000000002</v>
      </c>
      <c r="T62">
        <v>0</v>
      </c>
      <c r="U62">
        <v>415.125</v>
      </c>
      <c r="V62">
        <v>19.321000000000002</v>
      </c>
      <c r="W62">
        <v>45.221499999999999</v>
      </c>
      <c r="X62">
        <v>98.34375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20.185199999999998</v>
      </c>
      <c r="AH62">
        <v>20.834</v>
      </c>
      <c r="AI62">
        <v>0</v>
      </c>
      <c r="AJ62">
        <v>0</v>
      </c>
      <c r="AK62">
        <v>26.2683</v>
      </c>
      <c r="AL62">
        <v>25.564</v>
      </c>
      <c r="AM62">
        <v>0</v>
      </c>
      <c r="AN62">
        <v>0.59302999999999995</v>
      </c>
      <c r="AO62">
        <v>2.6459999999999999</v>
      </c>
      <c r="AP62">
        <v>5.1239999999999997</v>
      </c>
      <c r="AQ62">
        <v>15.561</v>
      </c>
      <c r="AR62">
        <v>8.8320000000000007</v>
      </c>
      <c r="AS62">
        <v>9.4163999999999994</v>
      </c>
      <c r="AT62">
        <v>20.001799999999999</v>
      </c>
      <c r="AU62">
        <v>0</v>
      </c>
      <c r="AV62">
        <v>0</v>
      </c>
      <c r="AW62">
        <v>5.43</v>
      </c>
      <c r="AX62">
        <v>4.3840000000000003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2540.0589259999997</v>
      </c>
    </row>
    <row r="63" spans="1:117">
      <c r="A63" t="s">
        <v>105</v>
      </c>
      <c r="B63">
        <v>0</v>
      </c>
      <c r="C63">
        <v>0</v>
      </c>
      <c r="D63">
        <v>26.25</v>
      </c>
      <c r="E63">
        <v>0</v>
      </c>
      <c r="F63">
        <v>36.381</v>
      </c>
      <c r="G63">
        <v>22.263000000000002</v>
      </c>
      <c r="H63">
        <v>0</v>
      </c>
      <c r="I63">
        <v>26.303999999999998</v>
      </c>
      <c r="J63">
        <v>52.607999999999997</v>
      </c>
      <c r="K63">
        <v>341.56456300000002</v>
      </c>
      <c r="L63">
        <v>653.15250000000003</v>
      </c>
      <c r="M63">
        <v>92</v>
      </c>
      <c r="N63">
        <v>56.7</v>
      </c>
      <c r="O63">
        <v>123.66562500000001</v>
      </c>
      <c r="P63">
        <v>103.5</v>
      </c>
      <c r="Q63">
        <v>9.9924999999999997</v>
      </c>
      <c r="R63">
        <v>42.392195999999998</v>
      </c>
      <c r="S63">
        <v>26.390910000000002</v>
      </c>
      <c r="T63">
        <v>0</v>
      </c>
      <c r="U63">
        <v>415.125</v>
      </c>
      <c r="V63">
        <v>19.321000000000002</v>
      </c>
      <c r="W63">
        <v>45.221499999999999</v>
      </c>
      <c r="X63">
        <v>98.34375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20.185199999999998</v>
      </c>
      <c r="AH63">
        <v>0</v>
      </c>
      <c r="AI63">
        <v>0</v>
      </c>
      <c r="AJ63">
        <v>0</v>
      </c>
      <c r="AK63">
        <v>26.2683</v>
      </c>
      <c r="AL63">
        <v>25.564</v>
      </c>
      <c r="AM63">
        <v>0</v>
      </c>
      <c r="AN63">
        <v>0.59302999999999995</v>
      </c>
      <c r="AO63">
        <v>2.6459999999999999</v>
      </c>
      <c r="AP63">
        <v>5.1239999999999997</v>
      </c>
      <c r="AQ63">
        <v>15.561</v>
      </c>
      <c r="AR63">
        <v>8.8320000000000007</v>
      </c>
      <c r="AS63">
        <v>9.4163999999999994</v>
      </c>
      <c r="AT63">
        <v>20.001799999999999</v>
      </c>
      <c r="AU63">
        <v>0</v>
      </c>
      <c r="AV63">
        <v>0</v>
      </c>
      <c r="AW63">
        <v>5.43</v>
      </c>
      <c r="AX63">
        <v>4.3840000000000003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2507.6749259999997</v>
      </c>
    </row>
    <row r="64" spans="1:117">
      <c r="A64" t="s">
        <v>106</v>
      </c>
      <c r="B64">
        <v>0</v>
      </c>
      <c r="C64">
        <v>0</v>
      </c>
      <c r="D64">
        <v>26.25</v>
      </c>
      <c r="E64">
        <v>0</v>
      </c>
      <c r="F64">
        <v>36.381</v>
      </c>
      <c r="G64">
        <v>22.263000000000002</v>
      </c>
      <c r="H64">
        <v>0</v>
      </c>
      <c r="I64">
        <v>26.303999999999998</v>
      </c>
      <c r="J64">
        <v>52.607999999999997</v>
      </c>
      <c r="K64">
        <v>341.56456300000002</v>
      </c>
      <c r="L64">
        <v>653.15250000000003</v>
      </c>
      <c r="M64">
        <v>92</v>
      </c>
      <c r="N64">
        <v>56.7</v>
      </c>
      <c r="O64">
        <v>123.66562500000001</v>
      </c>
      <c r="P64">
        <v>103.5</v>
      </c>
      <c r="Q64">
        <v>9.9924999999999997</v>
      </c>
      <c r="R64">
        <v>42.392195999999998</v>
      </c>
      <c r="S64">
        <v>26.390910000000002</v>
      </c>
      <c r="T64">
        <v>0</v>
      </c>
      <c r="U64">
        <v>415.125</v>
      </c>
      <c r="V64">
        <v>19.321000000000002</v>
      </c>
      <c r="W64">
        <v>45.221499999999999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20.185199999999998</v>
      </c>
      <c r="AH64">
        <v>0</v>
      </c>
      <c r="AI64">
        <v>0</v>
      </c>
      <c r="AJ64">
        <v>0</v>
      </c>
      <c r="AK64">
        <v>26.2683</v>
      </c>
      <c r="AL64">
        <v>25.564</v>
      </c>
      <c r="AM64">
        <v>0</v>
      </c>
      <c r="AN64">
        <v>0.59302999999999995</v>
      </c>
      <c r="AO64">
        <v>2.6459999999999999</v>
      </c>
      <c r="AP64">
        <v>5.1239999999999997</v>
      </c>
      <c r="AQ64">
        <v>15.561</v>
      </c>
      <c r="AR64">
        <v>8.8320000000000007</v>
      </c>
      <c r="AS64">
        <v>9.4163999999999994</v>
      </c>
      <c r="AT64">
        <v>20.001799999999999</v>
      </c>
      <c r="AU64">
        <v>0</v>
      </c>
      <c r="AV64">
        <v>0</v>
      </c>
      <c r="AW64">
        <v>5.43</v>
      </c>
      <c r="AX64">
        <v>4.3840000000000003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2501.1541259999999</v>
      </c>
    </row>
    <row r="65" spans="1:117">
      <c r="A65" t="s">
        <v>107</v>
      </c>
      <c r="B65">
        <v>0</v>
      </c>
      <c r="C65">
        <v>0</v>
      </c>
      <c r="D65">
        <v>26.25</v>
      </c>
      <c r="E65">
        <v>0</v>
      </c>
      <c r="F65">
        <v>31.494</v>
      </c>
      <c r="G65">
        <v>32.58</v>
      </c>
      <c r="H65">
        <v>0</v>
      </c>
      <c r="I65">
        <v>26.303999999999998</v>
      </c>
      <c r="J65">
        <v>52.607999999999997</v>
      </c>
      <c r="K65">
        <v>341.56456300000002</v>
      </c>
      <c r="L65">
        <v>653.15250000000003</v>
      </c>
      <c r="M65">
        <v>92</v>
      </c>
      <c r="N65">
        <v>56.7</v>
      </c>
      <c r="O65">
        <v>123.66562500000001</v>
      </c>
      <c r="P65">
        <v>103.5</v>
      </c>
      <c r="Q65">
        <v>9.9924999999999997</v>
      </c>
      <c r="R65">
        <v>42.392195999999998</v>
      </c>
      <c r="S65">
        <v>26.390910000000002</v>
      </c>
      <c r="T65">
        <v>0</v>
      </c>
      <c r="U65">
        <v>415.125</v>
      </c>
      <c r="V65">
        <v>19.321000000000002</v>
      </c>
      <c r="W65">
        <v>45.221499999999999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20.185199999999998</v>
      </c>
      <c r="AH65">
        <v>0</v>
      </c>
      <c r="AI65">
        <v>0</v>
      </c>
      <c r="AJ65">
        <v>0</v>
      </c>
      <c r="AK65">
        <v>26.2683</v>
      </c>
      <c r="AL65">
        <v>22.077999999999999</v>
      </c>
      <c r="AM65">
        <v>0</v>
      </c>
      <c r="AN65">
        <v>0.59302999999999995</v>
      </c>
      <c r="AO65">
        <v>2.6459999999999999</v>
      </c>
      <c r="AP65">
        <v>12.169499999999999</v>
      </c>
      <c r="AQ65">
        <v>31.122</v>
      </c>
      <c r="AR65">
        <v>6.6239999999999997</v>
      </c>
      <c r="AS65">
        <v>9.4163999999999994</v>
      </c>
      <c r="AT65">
        <v>20.001799999999999</v>
      </c>
      <c r="AU65">
        <v>0</v>
      </c>
      <c r="AV65">
        <v>0</v>
      </c>
      <c r="AW65">
        <v>0</v>
      </c>
      <c r="AX65">
        <v>4.3840000000000003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2518.0666260000003</v>
      </c>
    </row>
    <row r="66" spans="1:117">
      <c r="A66" t="s">
        <v>108</v>
      </c>
      <c r="B66">
        <v>0</v>
      </c>
      <c r="C66">
        <v>0</v>
      </c>
      <c r="D66">
        <v>26.25</v>
      </c>
      <c r="E66">
        <v>0</v>
      </c>
      <c r="F66">
        <v>20.634</v>
      </c>
      <c r="G66">
        <v>43.44</v>
      </c>
      <c r="H66">
        <v>0</v>
      </c>
      <c r="I66">
        <v>26.303999999999998</v>
      </c>
      <c r="J66">
        <v>52.607999999999997</v>
      </c>
      <c r="K66">
        <v>341.56456300000002</v>
      </c>
      <c r="L66">
        <v>653.15250000000003</v>
      </c>
      <c r="M66">
        <v>92</v>
      </c>
      <c r="N66">
        <v>56.7</v>
      </c>
      <c r="O66">
        <v>123.66562500000001</v>
      </c>
      <c r="P66">
        <v>103.5</v>
      </c>
      <c r="Q66">
        <v>9.9924999999999997</v>
      </c>
      <c r="R66">
        <v>42.392195999999998</v>
      </c>
      <c r="S66">
        <v>26.390910000000002</v>
      </c>
      <c r="T66">
        <v>0</v>
      </c>
      <c r="U66">
        <v>415.125</v>
      </c>
      <c r="V66">
        <v>19.321000000000002</v>
      </c>
      <c r="W66">
        <v>45.221499999999999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20.185199999999998</v>
      </c>
      <c r="AH66">
        <v>0</v>
      </c>
      <c r="AI66">
        <v>0</v>
      </c>
      <c r="AJ66">
        <v>0</v>
      </c>
      <c r="AK66">
        <v>26.2683</v>
      </c>
      <c r="AL66">
        <v>22.077999999999999</v>
      </c>
      <c r="AM66">
        <v>0</v>
      </c>
      <c r="AN66">
        <v>0.59302999999999995</v>
      </c>
      <c r="AO66">
        <v>2.6459999999999999</v>
      </c>
      <c r="AP66">
        <v>12.169499999999999</v>
      </c>
      <c r="AQ66">
        <v>31.122</v>
      </c>
      <c r="AR66">
        <v>6.6239999999999997</v>
      </c>
      <c r="AS66">
        <v>9.4163999999999994</v>
      </c>
      <c r="AT66">
        <v>20.001799999999999</v>
      </c>
      <c r="AU66">
        <v>0</v>
      </c>
      <c r="AV66">
        <v>0</v>
      </c>
      <c r="AW66">
        <v>0</v>
      </c>
      <c r="AX66">
        <v>4.3840000000000003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2518.0666260000003</v>
      </c>
    </row>
    <row r="67" spans="1:117">
      <c r="A67" t="s">
        <v>109</v>
      </c>
      <c r="B67">
        <v>0</v>
      </c>
      <c r="C67">
        <v>0</v>
      </c>
      <c r="D67">
        <v>26.25</v>
      </c>
      <c r="E67">
        <v>0</v>
      </c>
      <c r="F67">
        <v>20.634</v>
      </c>
      <c r="G67">
        <v>43.44</v>
      </c>
      <c r="H67">
        <v>0</v>
      </c>
      <c r="I67">
        <v>26.303999999999998</v>
      </c>
      <c r="J67">
        <v>52.607999999999997</v>
      </c>
      <c r="K67">
        <v>341.56456300000002</v>
      </c>
      <c r="L67">
        <v>653.15250000000003</v>
      </c>
      <c r="M67">
        <v>92</v>
      </c>
      <c r="N67">
        <v>56.7</v>
      </c>
      <c r="O67">
        <v>123.66562500000001</v>
      </c>
      <c r="P67">
        <v>103.5</v>
      </c>
      <c r="Q67">
        <v>9.9924999999999997</v>
      </c>
      <c r="R67">
        <v>42.392195999999998</v>
      </c>
      <c r="S67">
        <v>26.390910000000002</v>
      </c>
      <c r="T67">
        <v>0</v>
      </c>
      <c r="U67">
        <v>415.125</v>
      </c>
      <c r="V67">
        <v>19.321000000000002</v>
      </c>
      <c r="W67">
        <v>45.221499999999999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20.185199999999998</v>
      </c>
      <c r="AH67">
        <v>0</v>
      </c>
      <c r="AI67">
        <v>0</v>
      </c>
      <c r="AJ67">
        <v>0</v>
      </c>
      <c r="AK67">
        <v>26.2683</v>
      </c>
      <c r="AL67">
        <v>22.077999999999999</v>
      </c>
      <c r="AM67">
        <v>0</v>
      </c>
      <c r="AN67">
        <v>0.59302999999999995</v>
      </c>
      <c r="AO67">
        <v>2.6459999999999999</v>
      </c>
      <c r="AP67">
        <v>5.1239999999999997</v>
      </c>
      <c r="AQ67">
        <v>46.683</v>
      </c>
      <c r="AR67">
        <v>49.68</v>
      </c>
      <c r="AS67">
        <v>10.089</v>
      </c>
      <c r="AT67">
        <v>20.001799999999999</v>
      </c>
      <c r="AU67">
        <v>0</v>
      </c>
      <c r="AV67">
        <v>0</v>
      </c>
      <c r="AW67">
        <v>0</v>
      </c>
      <c r="AX67">
        <v>4.3840000000000003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2570.3107260000002</v>
      </c>
    </row>
    <row r="68" spans="1:117">
      <c r="A68" t="s">
        <v>110</v>
      </c>
      <c r="B68">
        <v>0</v>
      </c>
      <c r="C68">
        <v>0</v>
      </c>
      <c r="D68">
        <v>26.25</v>
      </c>
      <c r="E68">
        <v>0</v>
      </c>
      <c r="F68">
        <v>20.634</v>
      </c>
      <c r="G68">
        <v>43.44</v>
      </c>
      <c r="H68">
        <v>0</v>
      </c>
      <c r="I68">
        <v>26.303999999999998</v>
      </c>
      <c r="J68">
        <v>52.607999999999997</v>
      </c>
      <c r="K68">
        <v>341.56456300000002</v>
      </c>
      <c r="L68">
        <v>653.15250000000003</v>
      </c>
      <c r="M68">
        <v>92</v>
      </c>
      <c r="N68">
        <v>56.7</v>
      </c>
      <c r="O68">
        <v>123.66562500000001</v>
      </c>
      <c r="P68">
        <v>103.5</v>
      </c>
      <c r="Q68">
        <v>9.9924999999999997</v>
      </c>
      <c r="R68">
        <v>42.392195999999998</v>
      </c>
      <c r="S68">
        <v>26.390910000000002</v>
      </c>
      <c r="T68">
        <v>0</v>
      </c>
      <c r="U68">
        <v>415.125</v>
      </c>
      <c r="V68">
        <v>19.321000000000002</v>
      </c>
      <c r="W68">
        <v>45.221499999999999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20.185199999999998</v>
      </c>
      <c r="AH68">
        <v>0</v>
      </c>
      <c r="AI68">
        <v>0</v>
      </c>
      <c r="AJ68">
        <v>0</v>
      </c>
      <c r="AK68">
        <v>26.2683</v>
      </c>
      <c r="AL68">
        <v>22.077999999999999</v>
      </c>
      <c r="AM68">
        <v>0</v>
      </c>
      <c r="AN68">
        <v>0.59302999999999995</v>
      </c>
      <c r="AO68">
        <v>2.6459999999999999</v>
      </c>
      <c r="AP68">
        <v>5.1239999999999997</v>
      </c>
      <c r="AQ68">
        <v>46.683</v>
      </c>
      <c r="AR68">
        <v>6.6239999999999997</v>
      </c>
      <c r="AS68">
        <v>10.089</v>
      </c>
      <c r="AT68">
        <v>20.001799999999999</v>
      </c>
      <c r="AU68">
        <v>0</v>
      </c>
      <c r="AV68">
        <v>0</v>
      </c>
      <c r="AW68">
        <v>0</v>
      </c>
      <c r="AX68">
        <v>4.3840000000000003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2527.2547260000001</v>
      </c>
    </row>
    <row r="69" spans="1:117">
      <c r="A69" t="s">
        <v>111</v>
      </c>
      <c r="B69">
        <v>0</v>
      </c>
      <c r="C69">
        <v>0</v>
      </c>
      <c r="D69">
        <v>26.25</v>
      </c>
      <c r="E69">
        <v>0</v>
      </c>
      <c r="F69">
        <v>20.634</v>
      </c>
      <c r="G69">
        <v>43.44</v>
      </c>
      <c r="H69">
        <v>0</v>
      </c>
      <c r="I69">
        <v>26.303999999999998</v>
      </c>
      <c r="J69">
        <v>52.607999999999997</v>
      </c>
      <c r="K69">
        <v>341.56456300000002</v>
      </c>
      <c r="L69">
        <v>653.15250000000003</v>
      </c>
      <c r="M69">
        <v>92</v>
      </c>
      <c r="N69">
        <v>56.7</v>
      </c>
      <c r="O69">
        <v>123.66562500000001</v>
      </c>
      <c r="P69">
        <v>103.5</v>
      </c>
      <c r="Q69">
        <v>9.9924999999999997</v>
      </c>
      <c r="R69">
        <v>42.392195999999998</v>
      </c>
      <c r="S69">
        <v>26.390910000000002</v>
      </c>
      <c r="T69">
        <v>0</v>
      </c>
      <c r="U69">
        <v>415.125</v>
      </c>
      <c r="V69">
        <v>19.321000000000002</v>
      </c>
      <c r="W69">
        <v>45.221499999999999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20.185199999999998</v>
      </c>
      <c r="AH69">
        <v>20.834</v>
      </c>
      <c r="AI69">
        <v>0</v>
      </c>
      <c r="AJ69">
        <v>0</v>
      </c>
      <c r="AK69">
        <v>26.2683</v>
      </c>
      <c r="AL69">
        <v>22.077999999999999</v>
      </c>
      <c r="AM69">
        <v>0</v>
      </c>
      <c r="AN69">
        <v>0.59302999999999995</v>
      </c>
      <c r="AO69">
        <v>2.6459999999999999</v>
      </c>
      <c r="AP69">
        <v>5.1239999999999997</v>
      </c>
      <c r="AQ69">
        <v>62.244</v>
      </c>
      <c r="AR69">
        <v>6.6239999999999997</v>
      </c>
      <c r="AS69">
        <v>10.089</v>
      </c>
      <c r="AT69">
        <v>20.001799999999999</v>
      </c>
      <c r="AU69">
        <v>0</v>
      </c>
      <c r="AV69">
        <v>0</v>
      </c>
      <c r="AW69">
        <v>0</v>
      </c>
      <c r="AX69">
        <v>4.3840000000000003</v>
      </c>
      <c r="AY69">
        <v>0</v>
      </c>
      <c r="AZ69">
        <v>0</v>
      </c>
      <c r="BA69">
        <v>0</v>
      </c>
      <c r="BB69">
        <v>0</v>
      </c>
      <c r="BC69">
        <v>135.02000000000001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2558.0497260000002</v>
      </c>
    </row>
    <row r="70" spans="1:117">
      <c r="A70" t="s">
        <v>112</v>
      </c>
      <c r="B70">
        <v>0</v>
      </c>
      <c r="C70">
        <v>0</v>
      </c>
      <c r="D70">
        <v>26.25</v>
      </c>
      <c r="E70">
        <v>0</v>
      </c>
      <c r="F70">
        <v>20.634</v>
      </c>
      <c r="G70">
        <v>43.44</v>
      </c>
      <c r="H70">
        <v>0</v>
      </c>
      <c r="I70">
        <v>26.303999999999998</v>
      </c>
      <c r="J70">
        <v>52.607999999999997</v>
      </c>
      <c r="K70">
        <v>341.56456300000002</v>
      </c>
      <c r="L70">
        <v>653.15250000000003</v>
      </c>
      <c r="M70">
        <v>92</v>
      </c>
      <c r="N70">
        <v>56.7</v>
      </c>
      <c r="O70">
        <v>123.66562500000001</v>
      </c>
      <c r="P70">
        <v>103.5</v>
      </c>
      <c r="Q70">
        <v>9.9924999999999997</v>
      </c>
      <c r="R70">
        <v>42.392195999999998</v>
      </c>
      <c r="S70">
        <v>26.390910000000002</v>
      </c>
      <c r="T70">
        <v>0</v>
      </c>
      <c r="U70">
        <v>415.125</v>
      </c>
      <c r="V70">
        <v>19.321000000000002</v>
      </c>
      <c r="W70">
        <v>45.221499999999999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20.185199999999998</v>
      </c>
      <c r="AH70">
        <v>20.834</v>
      </c>
      <c r="AI70">
        <v>0</v>
      </c>
      <c r="AJ70">
        <v>0</v>
      </c>
      <c r="AK70">
        <v>26.2683</v>
      </c>
      <c r="AL70">
        <v>22.077999999999999</v>
      </c>
      <c r="AM70">
        <v>0</v>
      </c>
      <c r="AN70">
        <v>0.59302999999999995</v>
      </c>
      <c r="AO70">
        <v>2.6459999999999999</v>
      </c>
      <c r="AP70">
        <v>5.1239999999999997</v>
      </c>
      <c r="AQ70">
        <v>62.244</v>
      </c>
      <c r="AR70">
        <v>6.6239999999999997</v>
      </c>
      <c r="AS70">
        <v>10.089</v>
      </c>
      <c r="AT70">
        <v>20.001799999999999</v>
      </c>
      <c r="AU70">
        <v>0</v>
      </c>
      <c r="AV70">
        <v>0</v>
      </c>
      <c r="AW70">
        <v>0</v>
      </c>
      <c r="AX70">
        <v>4.3840000000000003</v>
      </c>
      <c r="AY70">
        <v>0</v>
      </c>
      <c r="AZ70">
        <v>0</v>
      </c>
      <c r="BA70">
        <v>0</v>
      </c>
      <c r="BB70">
        <v>0</v>
      </c>
      <c r="BC70">
        <v>134.02000000000001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2557.0497260000002</v>
      </c>
    </row>
    <row r="71" spans="1:117">
      <c r="A71" t="s">
        <v>113</v>
      </c>
      <c r="B71">
        <v>0</v>
      </c>
      <c r="C71">
        <v>0</v>
      </c>
      <c r="D71">
        <v>37.799999999999997</v>
      </c>
      <c r="E71">
        <v>0</v>
      </c>
      <c r="F71">
        <v>20.634</v>
      </c>
      <c r="G71">
        <v>43.44</v>
      </c>
      <c r="H71">
        <v>0</v>
      </c>
      <c r="I71">
        <v>26.303999999999998</v>
      </c>
      <c r="J71">
        <v>52.607999999999997</v>
      </c>
      <c r="K71">
        <v>341.56456300000002</v>
      </c>
      <c r="L71">
        <v>653.15250000000003</v>
      </c>
      <c r="M71">
        <v>82</v>
      </c>
      <c r="N71">
        <v>56.7</v>
      </c>
      <c r="O71">
        <v>123.66562500000001</v>
      </c>
      <c r="P71">
        <v>103.5</v>
      </c>
      <c r="Q71">
        <v>9.9924999999999997</v>
      </c>
      <c r="R71">
        <v>42.392195999999998</v>
      </c>
      <c r="S71">
        <v>26.390910000000002</v>
      </c>
      <c r="T71">
        <v>0</v>
      </c>
      <c r="U71">
        <v>415.125</v>
      </c>
      <c r="V71">
        <v>19.321000000000002</v>
      </c>
      <c r="W71">
        <v>45.221499999999999</v>
      </c>
      <c r="X71">
        <v>98.34375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20.185199999999998</v>
      </c>
      <c r="AH71">
        <v>20.834</v>
      </c>
      <c r="AI71">
        <v>0</v>
      </c>
      <c r="AJ71">
        <v>0</v>
      </c>
      <c r="AK71">
        <v>26.2683</v>
      </c>
      <c r="AL71">
        <v>15.106</v>
      </c>
      <c r="AM71">
        <v>0</v>
      </c>
      <c r="AN71">
        <v>0.59302999999999995</v>
      </c>
      <c r="AO71">
        <v>2.6459999999999999</v>
      </c>
      <c r="AP71">
        <v>5.1239999999999997</v>
      </c>
      <c r="AQ71">
        <v>62.244</v>
      </c>
      <c r="AR71">
        <v>6.6239999999999997</v>
      </c>
      <c r="AS71">
        <v>10.089</v>
      </c>
      <c r="AT71">
        <v>20.001799999999999</v>
      </c>
      <c r="AU71">
        <v>0</v>
      </c>
      <c r="AV71">
        <v>0</v>
      </c>
      <c r="AW71">
        <v>0</v>
      </c>
      <c r="AX71">
        <v>4.3840000000000003</v>
      </c>
      <c r="AY71">
        <v>0</v>
      </c>
      <c r="AZ71">
        <v>0</v>
      </c>
      <c r="BA71">
        <v>0</v>
      </c>
      <c r="BB71">
        <v>0</v>
      </c>
      <c r="BC71">
        <v>128.02000000000001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2545.6277260000006</v>
      </c>
    </row>
    <row r="72" spans="1:117">
      <c r="A72" t="s">
        <v>114</v>
      </c>
      <c r="B72">
        <v>0</v>
      </c>
      <c r="C72">
        <v>0</v>
      </c>
      <c r="D72">
        <v>37.799999999999997</v>
      </c>
      <c r="E72">
        <v>0</v>
      </c>
      <c r="F72">
        <v>20.634</v>
      </c>
      <c r="G72">
        <v>43.44</v>
      </c>
      <c r="H72">
        <v>0</v>
      </c>
      <c r="I72">
        <v>26.303999999999998</v>
      </c>
      <c r="J72">
        <v>52.607999999999997</v>
      </c>
      <c r="K72">
        <v>341.56456300000002</v>
      </c>
      <c r="L72">
        <v>653.15250000000003</v>
      </c>
      <c r="M72">
        <v>82</v>
      </c>
      <c r="N72">
        <v>56.7</v>
      </c>
      <c r="O72">
        <v>123.66562500000001</v>
      </c>
      <c r="P72">
        <v>103.5</v>
      </c>
      <c r="Q72">
        <v>9.9924999999999997</v>
      </c>
      <c r="R72">
        <v>42.392195999999998</v>
      </c>
      <c r="S72">
        <v>26.390910000000002</v>
      </c>
      <c r="T72">
        <v>0</v>
      </c>
      <c r="U72">
        <v>415.125</v>
      </c>
      <c r="V72">
        <v>19.321000000000002</v>
      </c>
      <c r="W72">
        <v>45.221499999999999</v>
      </c>
      <c r="X72">
        <v>98.34375</v>
      </c>
      <c r="Y72">
        <v>0</v>
      </c>
      <c r="Z72">
        <v>0</v>
      </c>
      <c r="AA72">
        <v>0</v>
      </c>
      <c r="AB72">
        <v>0</v>
      </c>
      <c r="AC72">
        <v>0</v>
      </c>
      <c r="AD72">
        <v>9.1360360000000007</v>
      </c>
      <c r="AE72">
        <v>16.478852</v>
      </c>
      <c r="AF72">
        <v>8.8740000000000006</v>
      </c>
      <c r="AG72">
        <v>20.185199999999998</v>
      </c>
      <c r="AH72">
        <v>39.395200000000003</v>
      </c>
      <c r="AI72">
        <v>3.1825000000000001</v>
      </c>
      <c r="AJ72">
        <v>0</v>
      </c>
      <c r="AK72">
        <v>26.2683</v>
      </c>
      <c r="AL72">
        <v>15.106</v>
      </c>
      <c r="AM72">
        <v>0</v>
      </c>
      <c r="AN72">
        <v>0.59302999999999995</v>
      </c>
      <c r="AO72">
        <v>2.6459999999999999</v>
      </c>
      <c r="AP72">
        <v>5.1239999999999997</v>
      </c>
      <c r="AQ72">
        <v>62.244</v>
      </c>
      <c r="AR72">
        <v>6.6239999999999997</v>
      </c>
      <c r="AS72">
        <v>10.089</v>
      </c>
      <c r="AT72">
        <v>20.001799999999999</v>
      </c>
      <c r="AU72">
        <v>0</v>
      </c>
      <c r="AV72">
        <v>0</v>
      </c>
      <c r="AW72">
        <v>0</v>
      </c>
      <c r="AX72">
        <v>4.3840000000000003</v>
      </c>
      <c r="AY72">
        <v>0</v>
      </c>
      <c r="AZ72">
        <v>0</v>
      </c>
      <c r="BA72">
        <v>0</v>
      </c>
      <c r="BB72">
        <v>0</v>
      </c>
      <c r="BC72">
        <v>123.02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2571.5074620000005</v>
      </c>
    </row>
    <row r="73" spans="1:117">
      <c r="A73" t="s">
        <v>115</v>
      </c>
      <c r="B73">
        <v>0</v>
      </c>
      <c r="C73">
        <v>0</v>
      </c>
      <c r="D73">
        <v>37.799999999999997</v>
      </c>
      <c r="E73">
        <v>0</v>
      </c>
      <c r="F73">
        <v>20.634</v>
      </c>
      <c r="G73">
        <v>43.44</v>
      </c>
      <c r="H73">
        <v>0</v>
      </c>
      <c r="I73">
        <v>26.303999999999998</v>
      </c>
      <c r="J73">
        <v>52.607999999999997</v>
      </c>
      <c r="K73">
        <v>341.56456300000002</v>
      </c>
      <c r="L73">
        <v>653.15250000000003</v>
      </c>
      <c r="M73">
        <v>82</v>
      </c>
      <c r="N73">
        <v>56.7</v>
      </c>
      <c r="O73">
        <v>123.66562500000001</v>
      </c>
      <c r="P73">
        <v>103.5</v>
      </c>
      <c r="Q73">
        <v>9.9924999999999997</v>
      </c>
      <c r="R73">
        <v>42.392195999999998</v>
      </c>
      <c r="S73">
        <v>26.390910000000002</v>
      </c>
      <c r="T73">
        <v>0</v>
      </c>
      <c r="U73">
        <v>415.125</v>
      </c>
      <c r="V73">
        <v>20.724900000000002</v>
      </c>
      <c r="W73">
        <v>45.221499999999999</v>
      </c>
      <c r="X73">
        <v>98.34375</v>
      </c>
      <c r="Y73">
        <v>0</v>
      </c>
      <c r="Z73">
        <v>0</v>
      </c>
      <c r="AA73">
        <v>8.69</v>
      </c>
      <c r="AB73">
        <v>0</v>
      </c>
      <c r="AC73">
        <v>0</v>
      </c>
      <c r="AD73">
        <v>18.272072000000001</v>
      </c>
      <c r="AE73">
        <v>16.478852</v>
      </c>
      <c r="AF73">
        <v>8.8740000000000006</v>
      </c>
      <c r="AG73">
        <v>20.185199999999998</v>
      </c>
      <c r="AH73">
        <v>56.82</v>
      </c>
      <c r="AI73">
        <v>6.3650000000000002</v>
      </c>
      <c r="AJ73">
        <v>0</v>
      </c>
      <c r="AK73">
        <v>26.2683</v>
      </c>
      <c r="AL73">
        <v>13.363</v>
      </c>
      <c r="AM73">
        <v>5.2786799999999996</v>
      </c>
      <c r="AN73">
        <v>0.59302999999999995</v>
      </c>
      <c r="AO73">
        <v>2.6459999999999999</v>
      </c>
      <c r="AP73">
        <v>6.4050000000000002</v>
      </c>
      <c r="AQ73">
        <v>62.244</v>
      </c>
      <c r="AR73">
        <v>6.6239999999999997</v>
      </c>
      <c r="AS73">
        <v>10.089</v>
      </c>
      <c r="AT73">
        <v>20.001799999999999</v>
      </c>
      <c r="AU73">
        <v>0</v>
      </c>
      <c r="AV73">
        <v>0</v>
      </c>
      <c r="AW73">
        <v>0</v>
      </c>
      <c r="AX73">
        <v>4.3840000000000003</v>
      </c>
      <c r="AY73">
        <v>0</v>
      </c>
      <c r="AZ73">
        <v>0</v>
      </c>
      <c r="BA73">
        <v>0</v>
      </c>
      <c r="BB73">
        <v>0</v>
      </c>
      <c r="BC73">
        <v>119.02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2612.1613780000007</v>
      </c>
    </row>
    <row r="74" spans="1:117">
      <c r="A74" t="s">
        <v>116</v>
      </c>
      <c r="B74">
        <v>0</v>
      </c>
      <c r="C74">
        <v>0</v>
      </c>
      <c r="D74">
        <v>37.799999999999997</v>
      </c>
      <c r="E74">
        <v>0</v>
      </c>
      <c r="F74">
        <v>20.634</v>
      </c>
      <c r="G74">
        <v>43.982999999999997</v>
      </c>
      <c r="H74">
        <v>0</v>
      </c>
      <c r="I74">
        <v>26.303999999999998</v>
      </c>
      <c r="J74">
        <v>52.607999999999997</v>
      </c>
      <c r="K74">
        <v>341.56456300000002</v>
      </c>
      <c r="L74">
        <v>653.15250000000003</v>
      </c>
      <c r="M74">
        <v>82</v>
      </c>
      <c r="N74">
        <v>56.7</v>
      </c>
      <c r="O74">
        <v>123.66562500000001</v>
      </c>
      <c r="P74">
        <v>103.5</v>
      </c>
      <c r="Q74">
        <v>9.9924999999999997</v>
      </c>
      <c r="R74">
        <v>42.392195999999998</v>
      </c>
      <c r="S74">
        <v>26.390910000000002</v>
      </c>
      <c r="T74">
        <v>0</v>
      </c>
      <c r="U74">
        <v>415.125</v>
      </c>
      <c r="V74">
        <v>20.724900000000002</v>
      </c>
      <c r="W74">
        <v>45.221499999999999</v>
      </c>
      <c r="X74">
        <v>98.34375</v>
      </c>
      <c r="Y74">
        <v>0</v>
      </c>
      <c r="Z74">
        <v>0</v>
      </c>
      <c r="AA74">
        <v>13.983000000000001</v>
      </c>
      <c r="AB74">
        <v>13.17004</v>
      </c>
      <c r="AC74">
        <v>0</v>
      </c>
      <c r="AD74">
        <v>27.408107999999999</v>
      </c>
      <c r="AE74">
        <v>32.957704</v>
      </c>
      <c r="AF74">
        <v>17.748000000000001</v>
      </c>
      <c r="AG74">
        <v>20.185199999999998</v>
      </c>
      <c r="AH74">
        <v>75.760000000000005</v>
      </c>
      <c r="AI74">
        <v>32.700823999999997</v>
      </c>
      <c r="AJ74">
        <v>0</v>
      </c>
      <c r="AK74">
        <v>26.2683</v>
      </c>
      <c r="AL74">
        <v>13.363</v>
      </c>
      <c r="AM74">
        <v>10.557359999999999</v>
      </c>
      <c r="AN74">
        <v>0.59302999999999995</v>
      </c>
      <c r="AO74">
        <v>2.6459999999999999</v>
      </c>
      <c r="AP74">
        <v>6.4050000000000002</v>
      </c>
      <c r="AQ74">
        <v>62.244</v>
      </c>
      <c r="AR74">
        <v>6.6239999999999997</v>
      </c>
      <c r="AS74">
        <v>10.089</v>
      </c>
      <c r="AT74">
        <v>20.001799999999999</v>
      </c>
      <c r="AU74">
        <v>0</v>
      </c>
      <c r="AV74">
        <v>0</v>
      </c>
      <c r="AW74">
        <v>0</v>
      </c>
      <c r="AX74">
        <v>4.3840000000000003</v>
      </c>
      <c r="AY74">
        <v>0</v>
      </c>
      <c r="AZ74">
        <v>0</v>
      </c>
      <c r="BA74">
        <v>0</v>
      </c>
      <c r="BB74">
        <v>0</v>
      </c>
      <c r="BC74">
        <v>117.02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2714.2108100000009</v>
      </c>
    </row>
    <row r="75" spans="1:117">
      <c r="A75" t="s">
        <v>117</v>
      </c>
      <c r="B75">
        <v>0</v>
      </c>
      <c r="C75">
        <v>0</v>
      </c>
      <c r="D75">
        <v>37.799999999999997</v>
      </c>
      <c r="E75">
        <v>0</v>
      </c>
      <c r="F75">
        <v>20.634</v>
      </c>
      <c r="G75">
        <v>43.982999999999997</v>
      </c>
      <c r="H75">
        <v>0</v>
      </c>
      <c r="I75">
        <v>26.303999999999998</v>
      </c>
      <c r="J75">
        <v>52.607999999999997</v>
      </c>
      <c r="K75">
        <v>341.56456300000002</v>
      </c>
      <c r="L75">
        <v>653.15250000000003</v>
      </c>
      <c r="M75">
        <v>82</v>
      </c>
      <c r="N75">
        <v>56.7</v>
      </c>
      <c r="O75">
        <v>123.66562500000001</v>
      </c>
      <c r="P75">
        <v>103.5</v>
      </c>
      <c r="Q75">
        <v>9.9924999999999997</v>
      </c>
      <c r="R75">
        <v>42.392195999999998</v>
      </c>
      <c r="S75">
        <v>26.390910000000002</v>
      </c>
      <c r="T75">
        <v>0</v>
      </c>
      <c r="U75">
        <v>415.125</v>
      </c>
      <c r="V75">
        <v>20.724900000000002</v>
      </c>
      <c r="W75">
        <v>45.221499999999999</v>
      </c>
      <c r="X75">
        <v>98.34375</v>
      </c>
      <c r="Y75">
        <v>0</v>
      </c>
      <c r="Z75">
        <v>0</v>
      </c>
      <c r="AA75">
        <v>31.6</v>
      </c>
      <c r="AB75">
        <v>26.34008</v>
      </c>
      <c r="AC75">
        <v>9.6778399999999998</v>
      </c>
      <c r="AD75">
        <v>27.3447</v>
      </c>
      <c r="AE75">
        <v>49.436556000000003</v>
      </c>
      <c r="AF75">
        <v>26.622</v>
      </c>
      <c r="AG75">
        <v>20.185199999999998</v>
      </c>
      <c r="AH75">
        <v>104.17</v>
      </c>
      <c r="AI75">
        <v>32.700823999999997</v>
      </c>
      <c r="AJ75">
        <v>0</v>
      </c>
      <c r="AK75">
        <v>26.2683</v>
      </c>
      <c r="AL75">
        <v>13.363</v>
      </c>
      <c r="AM75">
        <v>10.557359999999999</v>
      </c>
      <c r="AN75">
        <v>0.59302999999999995</v>
      </c>
      <c r="AO75">
        <v>2.6459999999999999</v>
      </c>
      <c r="AP75">
        <v>6.4050000000000002</v>
      </c>
      <c r="AQ75">
        <v>62.244</v>
      </c>
      <c r="AR75">
        <v>6.6239999999999997</v>
      </c>
      <c r="AS75">
        <v>10.089</v>
      </c>
      <c r="AT75">
        <v>20.001799999999999</v>
      </c>
      <c r="AU75">
        <v>0</v>
      </c>
      <c r="AV75">
        <v>0</v>
      </c>
      <c r="AW75">
        <v>0</v>
      </c>
      <c r="AX75">
        <v>4.3840000000000003</v>
      </c>
      <c r="AY75">
        <v>0</v>
      </c>
      <c r="AZ75">
        <v>0</v>
      </c>
      <c r="BA75">
        <v>0</v>
      </c>
      <c r="BB75">
        <v>0</v>
      </c>
      <c r="BC75">
        <v>79.02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2770.3751340000003</v>
      </c>
    </row>
    <row r="76" spans="1:117">
      <c r="A76" t="s">
        <v>118</v>
      </c>
      <c r="B76">
        <v>0</v>
      </c>
      <c r="C76">
        <v>0</v>
      </c>
      <c r="D76">
        <v>38.85</v>
      </c>
      <c r="E76">
        <v>0</v>
      </c>
      <c r="F76">
        <v>20.634</v>
      </c>
      <c r="G76">
        <v>43.982999999999997</v>
      </c>
      <c r="H76">
        <v>0</v>
      </c>
      <c r="I76">
        <v>26.303999999999998</v>
      </c>
      <c r="J76">
        <v>52.607999999999997</v>
      </c>
      <c r="K76">
        <v>341.56456300000002</v>
      </c>
      <c r="L76">
        <v>653.15250000000003</v>
      </c>
      <c r="M76">
        <v>82</v>
      </c>
      <c r="N76">
        <v>56.7</v>
      </c>
      <c r="O76">
        <v>123.66562500000001</v>
      </c>
      <c r="P76">
        <v>103.5</v>
      </c>
      <c r="Q76">
        <v>9.9924999999999997</v>
      </c>
      <c r="R76">
        <v>42.392195999999998</v>
      </c>
      <c r="S76">
        <v>26.390910000000002</v>
      </c>
      <c r="T76">
        <v>0</v>
      </c>
      <c r="U76">
        <v>415.125</v>
      </c>
      <c r="V76">
        <v>20.724900000000002</v>
      </c>
      <c r="W76">
        <v>45.221499999999999</v>
      </c>
      <c r="X76">
        <v>98.34375</v>
      </c>
      <c r="Y76">
        <v>0</v>
      </c>
      <c r="Z76">
        <v>19.5624</v>
      </c>
      <c r="AA76">
        <v>42.14808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39.0456</v>
      </c>
      <c r="AG76">
        <v>20.185199999999998</v>
      </c>
      <c r="AH76">
        <v>140.34540000000001</v>
      </c>
      <c r="AI76">
        <v>32.700823999999997</v>
      </c>
      <c r="AJ76">
        <v>0</v>
      </c>
      <c r="AK76">
        <v>26.2683</v>
      </c>
      <c r="AL76">
        <v>13.363</v>
      </c>
      <c r="AM76">
        <v>15.804048</v>
      </c>
      <c r="AN76">
        <v>0.59302999999999995</v>
      </c>
      <c r="AO76">
        <v>2.6459999999999999</v>
      </c>
      <c r="AP76">
        <v>6.4050000000000002</v>
      </c>
      <c r="AQ76">
        <v>62.244</v>
      </c>
      <c r="AR76">
        <v>6.6239999999999997</v>
      </c>
      <c r="AS76">
        <v>10.089</v>
      </c>
      <c r="AT76">
        <v>20.001799999999999</v>
      </c>
      <c r="AU76">
        <v>0</v>
      </c>
      <c r="AV76">
        <v>0</v>
      </c>
      <c r="AW76">
        <v>0</v>
      </c>
      <c r="AX76">
        <v>4.3840000000000003</v>
      </c>
      <c r="AY76">
        <v>0</v>
      </c>
      <c r="AZ76">
        <v>0</v>
      </c>
      <c r="BA76">
        <v>0</v>
      </c>
      <c r="BB76">
        <v>0</v>
      </c>
      <c r="BC76">
        <v>80.02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2888.4477270000002</v>
      </c>
    </row>
    <row r="77" spans="1:117">
      <c r="A77" t="s">
        <v>119</v>
      </c>
      <c r="B77">
        <v>0</v>
      </c>
      <c r="C77">
        <v>0</v>
      </c>
      <c r="D77">
        <v>38.85</v>
      </c>
      <c r="E77">
        <v>0</v>
      </c>
      <c r="F77">
        <v>20.634</v>
      </c>
      <c r="G77">
        <v>43.982999999999997</v>
      </c>
      <c r="H77">
        <v>0</v>
      </c>
      <c r="I77">
        <v>26.303999999999998</v>
      </c>
      <c r="J77">
        <v>52.607999999999997</v>
      </c>
      <c r="K77">
        <v>341.56456300000002</v>
      </c>
      <c r="L77">
        <v>653.15250000000003</v>
      </c>
      <c r="M77">
        <v>82</v>
      </c>
      <c r="N77">
        <v>56.7</v>
      </c>
      <c r="O77">
        <v>123.66562500000001</v>
      </c>
      <c r="P77">
        <v>103.5</v>
      </c>
      <c r="Q77">
        <v>9.9924999999999997</v>
      </c>
      <c r="R77">
        <v>42.392195999999998</v>
      </c>
      <c r="S77">
        <v>26.390910000000002</v>
      </c>
      <c r="T77">
        <v>0</v>
      </c>
      <c r="U77">
        <v>415.125</v>
      </c>
      <c r="V77">
        <v>20.724900000000002</v>
      </c>
      <c r="W77">
        <v>45.221499999999999</v>
      </c>
      <c r="X77">
        <v>98.34375</v>
      </c>
      <c r="Y77">
        <v>0</v>
      </c>
      <c r="Z77">
        <v>19.5624</v>
      </c>
      <c r="AA77">
        <v>42.14808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39.0456</v>
      </c>
      <c r="AG77">
        <v>20.185199999999998</v>
      </c>
      <c r="AH77">
        <v>140.34540000000001</v>
      </c>
      <c r="AI77">
        <v>32.700823999999997</v>
      </c>
      <c r="AJ77">
        <v>0</v>
      </c>
      <c r="AK77">
        <v>26.2683</v>
      </c>
      <c r="AL77">
        <v>13.363</v>
      </c>
      <c r="AM77">
        <v>15.804048</v>
      </c>
      <c r="AN77">
        <v>0.59302999999999995</v>
      </c>
      <c r="AO77">
        <v>2.6459999999999999</v>
      </c>
      <c r="AP77">
        <v>6.4050000000000002</v>
      </c>
      <c r="AQ77">
        <v>62.244</v>
      </c>
      <c r="AR77">
        <v>13.247999999999999</v>
      </c>
      <c r="AS77">
        <v>10.089</v>
      </c>
      <c r="AT77">
        <v>20.001799999999999</v>
      </c>
      <c r="AU77">
        <v>0</v>
      </c>
      <c r="AV77">
        <v>0</v>
      </c>
      <c r="AW77">
        <v>0</v>
      </c>
      <c r="AX77">
        <v>4.3840000000000003</v>
      </c>
      <c r="AY77">
        <v>0</v>
      </c>
      <c r="AZ77">
        <v>0</v>
      </c>
      <c r="BA77">
        <v>0</v>
      </c>
      <c r="BB77">
        <v>0</v>
      </c>
      <c r="BC77">
        <v>79.02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2894.0717270000005</v>
      </c>
    </row>
    <row r="78" spans="1:117">
      <c r="A78" t="s">
        <v>120</v>
      </c>
      <c r="B78">
        <v>0</v>
      </c>
      <c r="C78">
        <v>0</v>
      </c>
      <c r="D78">
        <v>38.85</v>
      </c>
      <c r="E78">
        <v>0</v>
      </c>
      <c r="F78">
        <v>21.177</v>
      </c>
      <c r="G78">
        <v>44.526000000000003</v>
      </c>
      <c r="H78">
        <v>0</v>
      </c>
      <c r="I78">
        <v>26.303999999999998</v>
      </c>
      <c r="J78">
        <v>52.607999999999997</v>
      </c>
      <c r="K78">
        <v>341.56456300000002</v>
      </c>
      <c r="L78">
        <v>653.15250000000003</v>
      </c>
      <c r="M78">
        <v>82</v>
      </c>
      <c r="N78">
        <v>56.7</v>
      </c>
      <c r="O78">
        <v>123.66562500000001</v>
      </c>
      <c r="P78">
        <v>103.5</v>
      </c>
      <c r="Q78">
        <v>9.9924999999999997</v>
      </c>
      <c r="R78">
        <v>42.392195999999998</v>
      </c>
      <c r="S78">
        <v>26.390910000000002</v>
      </c>
      <c r="T78">
        <v>0</v>
      </c>
      <c r="U78">
        <v>415.125</v>
      </c>
      <c r="V78">
        <v>20.724900000000002</v>
      </c>
      <c r="W78">
        <v>45.221499999999999</v>
      </c>
      <c r="X78">
        <v>98.34375</v>
      </c>
      <c r="Y78">
        <v>0</v>
      </c>
      <c r="Z78">
        <v>19.5624</v>
      </c>
      <c r="AA78">
        <v>42.14808</v>
      </c>
      <c r="AB78">
        <v>39.510120000000001</v>
      </c>
      <c r="AC78">
        <v>19.374780999999999</v>
      </c>
      <c r="AD78">
        <v>36.544144000000003</v>
      </c>
      <c r="AE78">
        <v>49.436556000000003</v>
      </c>
      <c r="AF78">
        <v>39.0456</v>
      </c>
      <c r="AG78">
        <v>20.185199999999998</v>
      </c>
      <c r="AH78">
        <v>140.34540000000001</v>
      </c>
      <c r="AI78">
        <v>32.700823999999997</v>
      </c>
      <c r="AJ78">
        <v>0</v>
      </c>
      <c r="AK78">
        <v>26.2683</v>
      </c>
      <c r="AL78">
        <v>20.916</v>
      </c>
      <c r="AM78">
        <v>15.804048</v>
      </c>
      <c r="AN78">
        <v>0.59302999999999995</v>
      </c>
      <c r="AO78">
        <v>2.6459999999999999</v>
      </c>
      <c r="AP78">
        <v>6.4050000000000002</v>
      </c>
      <c r="AQ78">
        <v>62.244</v>
      </c>
      <c r="AR78">
        <v>49.68</v>
      </c>
      <c r="AS78">
        <v>10.089</v>
      </c>
      <c r="AT78">
        <v>20.001799999999999</v>
      </c>
      <c r="AU78">
        <v>0</v>
      </c>
      <c r="AV78">
        <v>0</v>
      </c>
      <c r="AW78">
        <v>0</v>
      </c>
      <c r="AX78">
        <v>4.3840000000000003</v>
      </c>
      <c r="AY78">
        <v>0</v>
      </c>
      <c r="AZ78">
        <v>0</v>
      </c>
      <c r="BA78">
        <v>0</v>
      </c>
      <c r="BB78">
        <v>0</v>
      </c>
      <c r="BC78">
        <v>103.02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2963.1427270000008</v>
      </c>
    </row>
    <row r="79" spans="1:117">
      <c r="A79" t="s">
        <v>121</v>
      </c>
      <c r="B79">
        <v>0</v>
      </c>
      <c r="C79">
        <v>0</v>
      </c>
      <c r="D79">
        <v>38.85</v>
      </c>
      <c r="E79">
        <v>0</v>
      </c>
      <c r="F79">
        <v>21.177</v>
      </c>
      <c r="G79">
        <v>44.526000000000003</v>
      </c>
      <c r="H79">
        <v>0</v>
      </c>
      <c r="I79">
        <v>26.303999999999998</v>
      </c>
      <c r="J79">
        <v>53.704000000000001</v>
      </c>
      <c r="K79">
        <v>341.56456300000002</v>
      </c>
      <c r="L79">
        <v>653.15250000000003</v>
      </c>
      <c r="M79">
        <v>82</v>
      </c>
      <c r="N79">
        <v>56.7</v>
      </c>
      <c r="O79">
        <v>123.66562500000001</v>
      </c>
      <c r="P79">
        <v>103.5</v>
      </c>
      <c r="Q79">
        <v>9.9924999999999997</v>
      </c>
      <c r="R79">
        <v>42.392195999999998</v>
      </c>
      <c r="S79">
        <v>26.390910000000002</v>
      </c>
      <c r="T79">
        <v>0</v>
      </c>
      <c r="U79">
        <v>415.125</v>
      </c>
      <c r="V79">
        <v>20.724900000000002</v>
      </c>
      <c r="W79">
        <v>45.221499999999999</v>
      </c>
      <c r="X79">
        <v>98.34375</v>
      </c>
      <c r="Y79">
        <v>0</v>
      </c>
      <c r="Z79">
        <v>19.5624</v>
      </c>
      <c r="AA79">
        <v>30.335999999999999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39.0456</v>
      </c>
      <c r="AG79">
        <v>20.185199999999998</v>
      </c>
      <c r="AH79">
        <v>140.34540000000001</v>
      </c>
      <c r="AI79">
        <v>32.700823999999997</v>
      </c>
      <c r="AJ79">
        <v>0</v>
      </c>
      <c r="AK79">
        <v>26.2683</v>
      </c>
      <c r="AL79">
        <v>70.882000000000005</v>
      </c>
      <c r="AM79">
        <v>15.804048</v>
      </c>
      <c r="AN79">
        <v>0.59302999999999995</v>
      </c>
      <c r="AO79">
        <v>2.6459999999999999</v>
      </c>
      <c r="AP79">
        <v>6.4050000000000002</v>
      </c>
      <c r="AQ79">
        <v>62.244</v>
      </c>
      <c r="AR79">
        <v>49.68</v>
      </c>
      <c r="AS79">
        <v>10.089</v>
      </c>
      <c r="AT79">
        <v>20.001799999999999</v>
      </c>
      <c r="AU79">
        <v>0</v>
      </c>
      <c r="AV79">
        <v>0</v>
      </c>
      <c r="AW79">
        <v>0</v>
      </c>
      <c r="AX79">
        <v>3.2879999999999998</v>
      </c>
      <c r="AY79">
        <v>0</v>
      </c>
      <c r="AZ79">
        <v>0</v>
      </c>
      <c r="BA79">
        <v>0</v>
      </c>
      <c r="BB79">
        <v>0</v>
      </c>
      <c r="BC79">
        <v>118.02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3016.2966470000006</v>
      </c>
    </row>
    <row r="80" spans="1:117">
      <c r="A80" t="s">
        <v>122</v>
      </c>
      <c r="B80">
        <v>0</v>
      </c>
      <c r="C80">
        <v>0</v>
      </c>
      <c r="D80">
        <v>38.85</v>
      </c>
      <c r="E80">
        <v>0</v>
      </c>
      <c r="F80">
        <v>21.177</v>
      </c>
      <c r="G80">
        <v>44.526000000000003</v>
      </c>
      <c r="H80">
        <v>0</v>
      </c>
      <c r="I80">
        <v>26.303999999999998</v>
      </c>
      <c r="J80">
        <v>53.704000000000001</v>
      </c>
      <c r="K80">
        <v>341.56456300000002</v>
      </c>
      <c r="L80">
        <v>653.15250000000003</v>
      </c>
      <c r="M80">
        <v>82</v>
      </c>
      <c r="N80">
        <v>56.7</v>
      </c>
      <c r="O80">
        <v>123.66562500000001</v>
      </c>
      <c r="P80">
        <v>103.5</v>
      </c>
      <c r="Q80">
        <v>9.9924999999999997</v>
      </c>
      <c r="R80">
        <v>42.392195999999998</v>
      </c>
      <c r="S80">
        <v>26.390910000000002</v>
      </c>
      <c r="T80">
        <v>0</v>
      </c>
      <c r="U80">
        <v>415.125</v>
      </c>
      <c r="V80">
        <v>20.724900000000002</v>
      </c>
      <c r="W80">
        <v>45.221499999999999</v>
      </c>
      <c r="X80">
        <v>98.34375</v>
      </c>
      <c r="Y80">
        <v>0</v>
      </c>
      <c r="Z80">
        <v>19.5624</v>
      </c>
      <c r="AA80">
        <v>28.123999999999999</v>
      </c>
      <c r="AB80">
        <v>39.510120000000001</v>
      </c>
      <c r="AC80">
        <v>9.6778399999999998</v>
      </c>
      <c r="AD80">
        <v>36.544144000000003</v>
      </c>
      <c r="AE80">
        <v>49.436556000000003</v>
      </c>
      <c r="AF80">
        <v>39.0456</v>
      </c>
      <c r="AG80">
        <v>20.185199999999998</v>
      </c>
      <c r="AH80">
        <v>140.34540000000001</v>
      </c>
      <c r="AI80">
        <v>3.819</v>
      </c>
      <c r="AJ80">
        <v>0</v>
      </c>
      <c r="AK80">
        <v>26.2683</v>
      </c>
      <c r="AL80">
        <v>70.882000000000005</v>
      </c>
      <c r="AM80">
        <v>15.804048</v>
      </c>
      <c r="AN80">
        <v>0.59302999999999995</v>
      </c>
      <c r="AO80">
        <v>2.6459999999999999</v>
      </c>
      <c r="AP80">
        <v>6.4050000000000002</v>
      </c>
      <c r="AQ80">
        <v>62.244</v>
      </c>
      <c r="AR80">
        <v>8.8320000000000007</v>
      </c>
      <c r="AS80">
        <v>10.089</v>
      </c>
      <c r="AT80">
        <v>20.001799999999999</v>
      </c>
      <c r="AU80">
        <v>0</v>
      </c>
      <c r="AV80">
        <v>0</v>
      </c>
      <c r="AW80">
        <v>0</v>
      </c>
      <c r="AX80">
        <v>3.2879999999999998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2957.2578820000003</v>
      </c>
    </row>
    <row r="81" spans="1:117">
      <c r="A81" t="s">
        <v>123</v>
      </c>
      <c r="B81">
        <v>0</v>
      </c>
      <c r="C81">
        <v>0</v>
      </c>
      <c r="D81">
        <v>38.85</v>
      </c>
      <c r="E81">
        <v>0</v>
      </c>
      <c r="F81">
        <v>21.177</v>
      </c>
      <c r="G81">
        <v>44.526000000000003</v>
      </c>
      <c r="H81">
        <v>0</v>
      </c>
      <c r="I81">
        <v>26.303999999999998</v>
      </c>
      <c r="J81">
        <v>53.704000000000001</v>
      </c>
      <c r="K81">
        <v>341.56456300000002</v>
      </c>
      <c r="L81">
        <v>653.15250000000003</v>
      </c>
      <c r="M81">
        <v>82</v>
      </c>
      <c r="N81">
        <v>56.7</v>
      </c>
      <c r="O81">
        <v>123.66562500000001</v>
      </c>
      <c r="P81">
        <v>103.5</v>
      </c>
      <c r="Q81">
        <v>9.9924999999999997</v>
      </c>
      <c r="R81">
        <v>42.392195999999998</v>
      </c>
      <c r="S81">
        <v>26.390910000000002</v>
      </c>
      <c r="T81">
        <v>0</v>
      </c>
      <c r="U81">
        <v>415.125</v>
      </c>
      <c r="V81">
        <v>20.724900000000002</v>
      </c>
      <c r="W81">
        <v>45.221499999999999</v>
      </c>
      <c r="X81">
        <v>98.34375</v>
      </c>
      <c r="Y81">
        <v>0</v>
      </c>
      <c r="Z81">
        <v>6.5208000000000004</v>
      </c>
      <c r="AA81">
        <v>28.092400000000001</v>
      </c>
      <c r="AB81">
        <v>39.510120000000001</v>
      </c>
      <c r="AC81">
        <v>9.6778399999999998</v>
      </c>
      <c r="AD81">
        <v>36.544144000000003</v>
      </c>
      <c r="AE81">
        <v>49.436556000000003</v>
      </c>
      <c r="AF81">
        <v>39.0456</v>
      </c>
      <c r="AG81">
        <v>20.185199999999998</v>
      </c>
      <c r="AH81">
        <v>140.34540000000001</v>
      </c>
      <c r="AI81">
        <v>0</v>
      </c>
      <c r="AJ81">
        <v>0</v>
      </c>
      <c r="AK81">
        <v>26.2683</v>
      </c>
      <c r="AL81">
        <v>70.882000000000005</v>
      </c>
      <c r="AM81">
        <v>15.804048</v>
      </c>
      <c r="AN81">
        <v>0.59302999999999995</v>
      </c>
      <c r="AO81">
        <v>2.6459999999999999</v>
      </c>
      <c r="AP81">
        <v>6.4050000000000002</v>
      </c>
      <c r="AQ81">
        <v>62.244</v>
      </c>
      <c r="AR81">
        <v>6.6239999999999997</v>
      </c>
      <c r="AS81">
        <v>10.089</v>
      </c>
      <c r="AT81">
        <v>20.001799999999999</v>
      </c>
      <c r="AU81">
        <v>0</v>
      </c>
      <c r="AV81">
        <v>0</v>
      </c>
      <c r="AW81">
        <v>0</v>
      </c>
      <c r="AX81">
        <v>3.2879999999999998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2938.1576820000005</v>
      </c>
    </row>
    <row r="82" spans="1:117">
      <c r="A82" t="s">
        <v>124</v>
      </c>
      <c r="B82">
        <v>0</v>
      </c>
      <c r="C82">
        <v>0</v>
      </c>
      <c r="D82">
        <v>38.85</v>
      </c>
      <c r="E82">
        <v>0</v>
      </c>
      <c r="F82">
        <v>21.177</v>
      </c>
      <c r="G82">
        <v>44.526000000000003</v>
      </c>
      <c r="H82">
        <v>0</v>
      </c>
      <c r="I82">
        <v>26.303999999999998</v>
      </c>
      <c r="J82">
        <v>53.704000000000001</v>
      </c>
      <c r="K82">
        <v>341.56456300000002</v>
      </c>
      <c r="L82">
        <v>653.15250000000003</v>
      </c>
      <c r="M82">
        <v>82</v>
      </c>
      <c r="N82">
        <v>56.7</v>
      </c>
      <c r="O82">
        <v>123.66562500000001</v>
      </c>
      <c r="P82">
        <v>103.5</v>
      </c>
      <c r="Q82">
        <v>9.9924999999999997</v>
      </c>
      <c r="R82">
        <v>42.392195999999998</v>
      </c>
      <c r="S82">
        <v>26.390910000000002</v>
      </c>
      <c r="T82">
        <v>0</v>
      </c>
      <c r="U82">
        <v>415.125</v>
      </c>
      <c r="V82">
        <v>20.724900000000002</v>
      </c>
      <c r="W82">
        <v>45.221499999999999</v>
      </c>
      <c r="X82">
        <v>98.34375</v>
      </c>
      <c r="Y82">
        <v>0</v>
      </c>
      <c r="Z82">
        <v>6.5208000000000004</v>
      </c>
      <c r="AA82">
        <v>28.09872</v>
      </c>
      <c r="AB82">
        <v>39.510120000000001</v>
      </c>
      <c r="AC82">
        <v>9.6778399999999998</v>
      </c>
      <c r="AD82">
        <v>36.544144000000003</v>
      </c>
      <c r="AE82">
        <v>49.436556000000003</v>
      </c>
      <c r="AF82">
        <v>39.0456</v>
      </c>
      <c r="AG82">
        <v>20.185199999999998</v>
      </c>
      <c r="AH82">
        <v>140.34540000000001</v>
      </c>
      <c r="AI82">
        <v>0</v>
      </c>
      <c r="AJ82">
        <v>0</v>
      </c>
      <c r="AK82">
        <v>26.2683</v>
      </c>
      <c r="AL82">
        <v>70.882000000000005</v>
      </c>
      <c r="AM82">
        <v>15.804048</v>
      </c>
      <c r="AN82">
        <v>0.59302999999999995</v>
      </c>
      <c r="AO82">
        <v>2.6459999999999999</v>
      </c>
      <c r="AP82">
        <v>6.4050000000000002</v>
      </c>
      <c r="AQ82">
        <v>62.244</v>
      </c>
      <c r="AR82">
        <v>6.6239999999999997</v>
      </c>
      <c r="AS82">
        <v>10.089</v>
      </c>
      <c r="AT82">
        <v>20.001799999999999</v>
      </c>
      <c r="AU82">
        <v>0</v>
      </c>
      <c r="AV82">
        <v>0</v>
      </c>
      <c r="AW82">
        <v>0</v>
      </c>
      <c r="AX82">
        <v>3.2879999999999998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2938.1640020000004</v>
      </c>
    </row>
    <row r="83" spans="1:117">
      <c r="A83" t="s">
        <v>125</v>
      </c>
      <c r="B83">
        <v>0</v>
      </c>
      <c r="C83">
        <v>0</v>
      </c>
      <c r="D83">
        <v>38.85</v>
      </c>
      <c r="E83">
        <v>0</v>
      </c>
      <c r="F83">
        <v>21.177</v>
      </c>
      <c r="G83">
        <v>44.526000000000003</v>
      </c>
      <c r="H83">
        <v>0</v>
      </c>
      <c r="I83">
        <v>27.4</v>
      </c>
      <c r="J83">
        <v>53.704000000000001</v>
      </c>
      <c r="K83">
        <v>341.56456300000002</v>
      </c>
      <c r="L83">
        <v>653.15250000000003</v>
      </c>
      <c r="M83">
        <v>82</v>
      </c>
      <c r="N83">
        <v>56.7</v>
      </c>
      <c r="O83">
        <v>123.66562500000001</v>
      </c>
      <c r="P83">
        <v>103.5</v>
      </c>
      <c r="Q83">
        <v>9.9924999999999997</v>
      </c>
      <c r="R83">
        <v>42.392195999999998</v>
      </c>
      <c r="S83">
        <v>26.390910000000002</v>
      </c>
      <c r="T83">
        <v>0</v>
      </c>
      <c r="U83">
        <v>415.125</v>
      </c>
      <c r="V83">
        <v>20.724900000000002</v>
      </c>
      <c r="W83">
        <v>45.221499999999999</v>
      </c>
      <c r="X83">
        <v>98.34375</v>
      </c>
      <c r="Y83">
        <v>0</v>
      </c>
      <c r="Z83">
        <v>6.5208000000000004</v>
      </c>
      <c r="AA83">
        <v>28.09872</v>
      </c>
      <c r="AB83">
        <v>39.510120000000001</v>
      </c>
      <c r="AC83">
        <v>9.6778399999999998</v>
      </c>
      <c r="AD83">
        <v>36.544144000000003</v>
      </c>
      <c r="AE83">
        <v>49.436556000000003</v>
      </c>
      <c r="AF83">
        <v>39.0456</v>
      </c>
      <c r="AG83">
        <v>20.185199999999998</v>
      </c>
      <c r="AH83">
        <v>140.34540000000001</v>
      </c>
      <c r="AI83">
        <v>0</v>
      </c>
      <c r="AJ83">
        <v>0</v>
      </c>
      <c r="AK83">
        <v>26.2683</v>
      </c>
      <c r="AL83">
        <v>19.754000000000001</v>
      </c>
      <c r="AM83">
        <v>15.804048</v>
      </c>
      <c r="AN83">
        <v>0.59302999999999995</v>
      </c>
      <c r="AO83">
        <v>2.6459999999999999</v>
      </c>
      <c r="AP83">
        <v>6.4050000000000002</v>
      </c>
      <c r="AQ83">
        <v>62.244</v>
      </c>
      <c r="AR83">
        <v>6.6239999999999997</v>
      </c>
      <c r="AS83">
        <v>10.089</v>
      </c>
      <c r="AT83">
        <v>20.001799999999999</v>
      </c>
      <c r="AU83">
        <v>0</v>
      </c>
      <c r="AV83">
        <v>0</v>
      </c>
      <c r="AW83">
        <v>0</v>
      </c>
      <c r="AX83">
        <v>4.3840000000000003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2889.2280020000003</v>
      </c>
    </row>
    <row r="84" spans="1:117">
      <c r="A84" t="s">
        <v>126</v>
      </c>
      <c r="B84">
        <v>0</v>
      </c>
      <c r="C84">
        <v>0</v>
      </c>
      <c r="D84">
        <v>38.85</v>
      </c>
      <c r="E84">
        <v>0</v>
      </c>
      <c r="F84">
        <v>21.72</v>
      </c>
      <c r="G84">
        <v>44.526000000000003</v>
      </c>
      <c r="H84">
        <v>0</v>
      </c>
      <c r="I84">
        <v>27.4</v>
      </c>
      <c r="J84">
        <v>53.704000000000001</v>
      </c>
      <c r="K84">
        <v>341.56456300000002</v>
      </c>
      <c r="L84">
        <v>653.15250000000003</v>
      </c>
      <c r="M84">
        <v>82</v>
      </c>
      <c r="N84">
        <v>56.7</v>
      </c>
      <c r="O84">
        <v>123.66562500000001</v>
      </c>
      <c r="P84">
        <v>103.5</v>
      </c>
      <c r="Q84">
        <v>9.9924999999999997</v>
      </c>
      <c r="R84">
        <v>42.392195999999998</v>
      </c>
      <c r="S84">
        <v>26.390910000000002</v>
      </c>
      <c r="T84">
        <v>0</v>
      </c>
      <c r="U84">
        <v>415.125</v>
      </c>
      <c r="V84">
        <v>20.724900000000002</v>
      </c>
      <c r="W84">
        <v>45.221499999999999</v>
      </c>
      <c r="X84">
        <v>98.34375</v>
      </c>
      <c r="Y84">
        <v>0</v>
      </c>
      <c r="Z84">
        <v>0</v>
      </c>
      <c r="AA84">
        <v>13.983000000000001</v>
      </c>
      <c r="AB84">
        <v>26.34008</v>
      </c>
      <c r="AC84">
        <v>9.6778399999999998</v>
      </c>
      <c r="AD84">
        <v>25.099</v>
      </c>
      <c r="AE84">
        <v>32.844799999999999</v>
      </c>
      <c r="AF84">
        <v>26.622</v>
      </c>
      <c r="AG84">
        <v>20.185199999999998</v>
      </c>
      <c r="AH84">
        <v>104.17</v>
      </c>
      <c r="AI84">
        <v>0</v>
      </c>
      <c r="AJ84">
        <v>0</v>
      </c>
      <c r="AK84">
        <v>26.2683</v>
      </c>
      <c r="AL84">
        <v>12.782</v>
      </c>
      <c r="AM84">
        <v>15.804048</v>
      </c>
      <c r="AN84">
        <v>0.59302999999999995</v>
      </c>
      <c r="AO84">
        <v>2.6459999999999999</v>
      </c>
      <c r="AP84">
        <v>6.4050000000000002</v>
      </c>
      <c r="AQ84">
        <v>62.244</v>
      </c>
      <c r="AR84">
        <v>6.6239999999999997</v>
      </c>
      <c r="AS84">
        <v>10.089</v>
      </c>
      <c r="AT84">
        <v>20.001799999999999</v>
      </c>
      <c r="AU84">
        <v>0</v>
      </c>
      <c r="AV84">
        <v>0</v>
      </c>
      <c r="AW84">
        <v>0</v>
      </c>
      <c r="AX84">
        <v>4.3840000000000003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2772.3565420000009</v>
      </c>
    </row>
    <row r="85" spans="1:117">
      <c r="A85" t="s">
        <v>127</v>
      </c>
      <c r="B85">
        <v>0</v>
      </c>
      <c r="C85">
        <v>0</v>
      </c>
      <c r="D85">
        <v>38.85</v>
      </c>
      <c r="E85">
        <v>0</v>
      </c>
      <c r="F85">
        <v>66.245999999999995</v>
      </c>
      <c r="G85">
        <v>0</v>
      </c>
      <c r="H85">
        <v>0</v>
      </c>
      <c r="I85">
        <v>27.4</v>
      </c>
      <c r="J85">
        <v>53.704000000000001</v>
      </c>
      <c r="K85">
        <v>341.56456300000002</v>
      </c>
      <c r="L85">
        <v>653.15250000000003</v>
      </c>
      <c r="M85">
        <v>82</v>
      </c>
      <c r="N85">
        <v>56.7</v>
      </c>
      <c r="O85">
        <v>123.66562500000001</v>
      </c>
      <c r="P85">
        <v>103.5</v>
      </c>
      <c r="Q85">
        <v>9.9924999999999997</v>
      </c>
      <c r="R85">
        <v>42.392195999999998</v>
      </c>
      <c r="S85">
        <v>26.390910000000002</v>
      </c>
      <c r="T85">
        <v>0</v>
      </c>
      <c r="U85">
        <v>415.125</v>
      </c>
      <c r="V85">
        <v>20.724900000000002</v>
      </c>
      <c r="W85">
        <v>45.221499999999999</v>
      </c>
      <c r="X85">
        <v>98.34375</v>
      </c>
      <c r="Y85">
        <v>0</v>
      </c>
      <c r="Z85">
        <v>0</v>
      </c>
      <c r="AA85">
        <v>8.69</v>
      </c>
      <c r="AB85">
        <v>13.17004</v>
      </c>
      <c r="AC85">
        <v>0</v>
      </c>
      <c r="AD85">
        <v>18.494</v>
      </c>
      <c r="AE85">
        <v>16.4224</v>
      </c>
      <c r="AF85">
        <v>17.748000000000001</v>
      </c>
      <c r="AG85">
        <v>20.185199999999998</v>
      </c>
      <c r="AH85">
        <v>75.760000000000005</v>
      </c>
      <c r="AI85">
        <v>0</v>
      </c>
      <c r="AJ85">
        <v>0</v>
      </c>
      <c r="AK85">
        <v>26.2683</v>
      </c>
      <c r="AL85">
        <v>12.782</v>
      </c>
      <c r="AM85">
        <v>10.557359999999999</v>
      </c>
      <c r="AN85">
        <v>0.59302999999999995</v>
      </c>
      <c r="AO85">
        <v>2.6459999999999999</v>
      </c>
      <c r="AP85">
        <v>6.4050000000000002</v>
      </c>
      <c r="AQ85">
        <v>62.244</v>
      </c>
      <c r="AR85">
        <v>49.68</v>
      </c>
      <c r="AS85">
        <v>13.452</v>
      </c>
      <c r="AT85">
        <v>20.001799999999999</v>
      </c>
      <c r="AU85">
        <v>0</v>
      </c>
      <c r="AV85">
        <v>0</v>
      </c>
      <c r="AW85">
        <v>0</v>
      </c>
      <c r="AX85">
        <v>4.3840000000000003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2725.0765740000015</v>
      </c>
    </row>
    <row r="86" spans="1:117">
      <c r="A86" t="s">
        <v>128</v>
      </c>
      <c r="B86">
        <v>0</v>
      </c>
      <c r="C86">
        <v>0</v>
      </c>
      <c r="D86">
        <v>38.85</v>
      </c>
      <c r="E86">
        <v>0</v>
      </c>
      <c r="F86">
        <v>66.245999999999995</v>
      </c>
      <c r="G86">
        <v>0</v>
      </c>
      <c r="H86">
        <v>0</v>
      </c>
      <c r="I86">
        <v>27.4</v>
      </c>
      <c r="J86">
        <v>53.704000000000001</v>
      </c>
      <c r="K86">
        <v>341.56456300000002</v>
      </c>
      <c r="L86">
        <v>653.15250000000003</v>
      </c>
      <c r="M86">
        <v>82</v>
      </c>
      <c r="N86">
        <v>56.7</v>
      </c>
      <c r="O86">
        <v>123.66562500000001</v>
      </c>
      <c r="P86">
        <v>103.5</v>
      </c>
      <c r="Q86">
        <v>9.9924999999999997</v>
      </c>
      <c r="R86">
        <v>42.392195999999998</v>
      </c>
      <c r="S86">
        <v>26.390910000000002</v>
      </c>
      <c r="T86">
        <v>0</v>
      </c>
      <c r="U86">
        <v>415.125</v>
      </c>
      <c r="V86">
        <v>20.724900000000002</v>
      </c>
      <c r="W86">
        <v>45.221499999999999</v>
      </c>
      <c r="X86">
        <v>98.34375</v>
      </c>
      <c r="Y86">
        <v>0</v>
      </c>
      <c r="Z86">
        <v>0</v>
      </c>
      <c r="AA86">
        <v>0</v>
      </c>
      <c r="AB86">
        <v>13.17004</v>
      </c>
      <c r="AC86">
        <v>0</v>
      </c>
      <c r="AD86">
        <v>9.1149000000000004</v>
      </c>
      <c r="AE86">
        <v>16.4224</v>
      </c>
      <c r="AF86">
        <v>17.748000000000001</v>
      </c>
      <c r="AG86">
        <v>20.185199999999998</v>
      </c>
      <c r="AH86">
        <v>56.82</v>
      </c>
      <c r="AI86">
        <v>0</v>
      </c>
      <c r="AJ86">
        <v>0</v>
      </c>
      <c r="AK86">
        <v>26.2683</v>
      </c>
      <c r="AL86">
        <v>12.782</v>
      </c>
      <c r="AM86">
        <v>10.557359999999999</v>
      </c>
      <c r="AN86">
        <v>0.59302999999999995</v>
      </c>
      <c r="AO86">
        <v>2.6459999999999999</v>
      </c>
      <c r="AP86">
        <v>6.4050000000000002</v>
      </c>
      <c r="AQ86">
        <v>62.244</v>
      </c>
      <c r="AR86">
        <v>49.68</v>
      </c>
      <c r="AS86">
        <v>13.452</v>
      </c>
      <c r="AT86">
        <v>20.001799999999999</v>
      </c>
      <c r="AU86">
        <v>0</v>
      </c>
      <c r="AV86">
        <v>0</v>
      </c>
      <c r="AW86">
        <v>0</v>
      </c>
      <c r="AX86">
        <v>4.3840000000000003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2688.0674740000013</v>
      </c>
    </row>
    <row r="87" spans="1:117">
      <c r="A87" t="s">
        <v>129</v>
      </c>
      <c r="B87">
        <v>0</v>
      </c>
      <c r="C87">
        <v>0</v>
      </c>
      <c r="D87">
        <v>38.85</v>
      </c>
      <c r="E87">
        <v>0</v>
      </c>
      <c r="F87">
        <v>66.245999999999995</v>
      </c>
      <c r="G87">
        <v>0</v>
      </c>
      <c r="H87">
        <v>0</v>
      </c>
      <c r="I87">
        <v>27.4</v>
      </c>
      <c r="J87">
        <v>53.704000000000001</v>
      </c>
      <c r="K87">
        <v>341.56456300000002</v>
      </c>
      <c r="L87">
        <v>653.15250000000003</v>
      </c>
      <c r="M87">
        <v>82</v>
      </c>
      <c r="N87">
        <v>56.7</v>
      </c>
      <c r="O87">
        <v>123.66562500000001</v>
      </c>
      <c r="P87">
        <v>103.5</v>
      </c>
      <c r="Q87">
        <v>9.9924999999999997</v>
      </c>
      <c r="R87">
        <v>42.392195999999998</v>
      </c>
      <c r="S87">
        <v>26.390910000000002</v>
      </c>
      <c r="T87">
        <v>0</v>
      </c>
      <c r="U87">
        <v>415.125</v>
      </c>
      <c r="V87">
        <v>20.724900000000002</v>
      </c>
      <c r="W87">
        <v>45.221499999999999</v>
      </c>
      <c r="X87">
        <v>98.34375</v>
      </c>
      <c r="Y87">
        <v>0</v>
      </c>
      <c r="Z87">
        <v>0</v>
      </c>
      <c r="AA87">
        <v>0</v>
      </c>
      <c r="AB87">
        <v>13.17004</v>
      </c>
      <c r="AC87">
        <v>0</v>
      </c>
      <c r="AD87">
        <v>1.321</v>
      </c>
      <c r="AE87">
        <v>16.4224</v>
      </c>
      <c r="AF87">
        <v>17.748000000000001</v>
      </c>
      <c r="AG87">
        <v>20.185199999999998</v>
      </c>
      <c r="AH87">
        <v>37.880000000000003</v>
      </c>
      <c r="AI87">
        <v>0</v>
      </c>
      <c r="AJ87">
        <v>0</v>
      </c>
      <c r="AK87">
        <v>26.2683</v>
      </c>
      <c r="AL87">
        <v>12.782</v>
      </c>
      <c r="AM87">
        <v>3.7324000000000002</v>
      </c>
      <c r="AN87">
        <v>0.59302999999999995</v>
      </c>
      <c r="AO87">
        <v>2.6459999999999999</v>
      </c>
      <c r="AP87">
        <v>6.4050000000000002</v>
      </c>
      <c r="AQ87">
        <v>62.244</v>
      </c>
      <c r="AR87">
        <v>11.04</v>
      </c>
      <c r="AS87">
        <v>14.7972</v>
      </c>
      <c r="AT87">
        <v>20.001799999999999</v>
      </c>
      <c r="AU87">
        <v>0</v>
      </c>
      <c r="AV87">
        <v>0</v>
      </c>
      <c r="AW87">
        <v>0</v>
      </c>
      <c r="AX87">
        <v>4.3840000000000003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2617.2138140000011</v>
      </c>
    </row>
    <row r="88" spans="1:117">
      <c r="A88" t="s">
        <v>130</v>
      </c>
      <c r="B88">
        <v>0</v>
      </c>
      <c r="C88">
        <v>0</v>
      </c>
      <c r="D88">
        <v>38.85</v>
      </c>
      <c r="E88">
        <v>0</v>
      </c>
      <c r="F88">
        <v>66.245999999999995</v>
      </c>
      <c r="G88">
        <v>0</v>
      </c>
      <c r="H88">
        <v>0</v>
      </c>
      <c r="I88">
        <v>27.4</v>
      </c>
      <c r="J88">
        <v>53.704000000000001</v>
      </c>
      <c r="K88">
        <v>341.56456300000002</v>
      </c>
      <c r="L88">
        <v>653.15250000000003</v>
      </c>
      <c r="M88">
        <v>82</v>
      </c>
      <c r="N88">
        <v>56.7</v>
      </c>
      <c r="O88">
        <v>123.66562500000001</v>
      </c>
      <c r="P88">
        <v>103.5</v>
      </c>
      <c r="Q88">
        <v>9.9924999999999997</v>
      </c>
      <c r="R88">
        <v>42.392195999999998</v>
      </c>
      <c r="S88">
        <v>26.390910000000002</v>
      </c>
      <c r="T88">
        <v>0</v>
      </c>
      <c r="U88">
        <v>415.125</v>
      </c>
      <c r="V88">
        <v>20.724900000000002</v>
      </c>
      <c r="W88">
        <v>45.221499999999999</v>
      </c>
      <c r="X88">
        <v>98.34375</v>
      </c>
      <c r="Y88">
        <v>0</v>
      </c>
      <c r="Z88">
        <v>0</v>
      </c>
      <c r="AA88">
        <v>0</v>
      </c>
      <c r="AB88">
        <v>13.17004</v>
      </c>
      <c r="AC88">
        <v>0</v>
      </c>
      <c r="AD88">
        <v>1.321</v>
      </c>
      <c r="AE88">
        <v>16.4224</v>
      </c>
      <c r="AF88">
        <v>8.8740000000000006</v>
      </c>
      <c r="AG88">
        <v>20.185199999999998</v>
      </c>
      <c r="AH88">
        <v>20.834</v>
      </c>
      <c r="AI88">
        <v>0</v>
      </c>
      <c r="AJ88">
        <v>0</v>
      </c>
      <c r="AK88">
        <v>26.2683</v>
      </c>
      <c r="AL88">
        <v>12.782</v>
      </c>
      <c r="AM88">
        <v>0</v>
      </c>
      <c r="AN88">
        <v>0.59302999999999995</v>
      </c>
      <c r="AO88">
        <v>2.6459999999999999</v>
      </c>
      <c r="AP88">
        <v>6.4050000000000002</v>
      </c>
      <c r="AQ88">
        <v>62.244</v>
      </c>
      <c r="AR88">
        <v>6.6239999999999997</v>
      </c>
      <c r="AS88">
        <v>14.7972</v>
      </c>
      <c r="AT88">
        <v>20.001799999999999</v>
      </c>
      <c r="AU88">
        <v>0</v>
      </c>
      <c r="AV88">
        <v>0</v>
      </c>
      <c r="AW88">
        <v>0</v>
      </c>
      <c r="AX88">
        <v>4.3840000000000003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2583.1454140000005</v>
      </c>
    </row>
    <row r="89" spans="1:117">
      <c r="A89" t="s">
        <v>131</v>
      </c>
      <c r="B89">
        <v>0</v>
      </c>
      <c r="C89">
        <v>0</v>
      </c>
      <c r="D89">
        <v>38.85</v>
      </c>
      <c r="E89">
        <v>0</v>
      </c>
      <c r="F89">
        <v>66.245999999999995</v>
      </c>
      <c r="G89">
        <v>0</v>
      </c>
      <c r="H89">
        <v>0</v>
      </c>
      <c r="I89">
        <v>27.4</v>
      </c>
      <c r="J89">
        <v>53.704000000000001</v>
      </c>
      <c r="K89">
        <v>341.56456300000002</v>
      </c>
      <c r="L89">
        <v>653.15250000000003</v>
      </c>
      <c r="M89">
        <v>82</v>
      </c>
      <c r="N89">
        <v>56.7</v>
      </c>
      <c r="O89">
        <v>123.66562500000001</v>
      </c>
      <c r="P89">
        <v>103.5</v>
      </c>
      <c r="Q89">
        <v>9.9924999999999997</v>
      </c>
      <c r="R89">
        <v>42.392195999999998</v>
      </c>
      <c r="S89">
        <v>26.390910000000002</v>
      </c>
      <c r="T89">
        <v>0</v>
      </c>
      <c r="U89">
        <v>415.125</v>
      </c>
      <c r="V89">
        <v>20.724900000000002</v>
      </c>
      <c r="W89">
        <v>45.221499999999999</v>
      </c>
      <c r="X89">
        <v>98.34375</v>
      </c>
      <c r="Y89">
        <v>0</v>
      </c>
      <c r="Z89">
        <v>0</v>
      </c>
      <c r="AA89">
        <v>0</v>
      </c>
      <c r="AB89">
        <v>13.17004</v>
      </c>
      <c r="AC89">
        <v>0</v>
      </c>
      <c r="AD89">
        <v>1.321</v>
      </c>
      <c r="AE89">
        <v>16.4224</v>
      </c>
      <c r="AF89">
        <v>8.8740000000000006</v>
      </c>
      <c r="AG89">
        <v>20.185199999999998</v>
      </c>
      <c r="AH89">
        <v>20.834</v>
      </c>
      <c r="AI89">
        <v>0</v>
      </c>
      <c r="AJ89">
        <v>0</v>
      </c>
      <c r="AK89">
        <v>26.2683</v>
      </c>
      <c r="AL89">
        <v>12.782</v>
      </c>
      <c r="AM89">
        <v>0</v>
      </c>
      <c r="AN89">
        <v>0.59302999999999995</v>
      </c>
      <c r="AO89">
        <v>2.6459999999999999</v>
      </c>
      <c r="AP89">
        <v>6.4050000000000002</v>
      </c>
      <c r="AQ89">
        <v>62.244</v>
      </c>
      <c r="AR89">
        <v>6.6239999999999997</v>
      </c>
      <c r="AS89">
        <v>14.7972</v>
      </c>
      <c r="AT89">
        <v>20.001799999999999</v>
      </c>
      <c r="AU89">
        <v>0</v>
      </c>
      <c r="AV89">
        <v>0</v>
      </c>
      <c r="AW89">
        <v>0</v>
      </c>
      <c r="AX89">
        <v>4.3840000000000003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2583.1454140000005</v>
      </c>
    </row>
    <row r="90" spans="1:117">
      <c r="A90" t="s">
        <v>132</v>
      </c>
      <c r="B90">
        <v>0</v>
      </c>
      <c r="C90">
        <v>0</v>
      </c>
      <c r="D90">
        <v>38.85</v>
      </c>
      <c r="E90">
        <v>0</v>
      </c>
      <c r="F90">
        <v>66.245999999999995</v>
      </c>
      <c r="G90">
        <v>0</v>
      </c>
      <c r="H90">
        <v>0</v>
      </c>
      <c r="I90">
        <v>27.4</v>
      </c>
      <c r="J90">
        <v>53.704000000000001</v>
      </c>
      <c r="K90">
        <v>341.56456300000002</v>
      </c>
      <c r="L90">
        <v>653.15250000000003</v>
      </c>
      <c r="M90">
        <v>82</v>
      </c>
      <c r="N90">
        <v>56.7</v>
      </c>
      <c r="O90">
        <v>123.66562500000001</v>
      </c>
      <c r="P90">
        <v>103.5</v>
      </c>
      <c r="Q90">
        <v>9.9924999999999997</v>
      </c>
      <c r="R90">
        <v>42.392195999999998</v>
      </c>
      <c r="S90">
        <v>26.390910000000002</v>
      </c>
      <c r="T90">
        <v>0</v>
      </c>
      <c r="U90">
        <v>415.125</v>
      </c>
      <c r="V90">
        <v>20.724900000000002</v>
      </c>
      <c r="W90">
        <v>45.221499999999999</v>
      </c>
      <c r="X90">
        <v>98.34375</v>
      </c>
      <c r="Y90">
        <v>0</v>
      </c>
      <c r="Z90">
        <v>0</v>
      </c>
      <c r="AA90">
        <v>0</v>
      </c>
      <c r="AB90">
        <v>13.17004</v>
      </c>
      <c r="AC90">
        <v>0</v>
      </c>
      <c r="AD90">
        <v>1.321</v>
      </c>
      <c r="AE90">
        <v>16.4224</v>
      </c>
      <c r="AF90">
        <v>8.8740000000000006</v>
      </c>
      <c r="AG90">
        <v>20.185199999999998</v>
      </c>
      <c r="AH90">
        <v>20.834</v>
      </c>
      <c r="AI90">
        <v>0</v>
      </c>
      <c r="AJ90">
        <v>0</v>
      </c>
      <c r="AK90">
        <v>26.2683</v>
      </c>
      <c r="AL90">
        <v>12.782</v>
      </c>
      <c r="AM90">
        <v>0</v>
      </c>
      <c r="AN90">
        <v>0.59302999999999995</v>
      </c>
      <c r="AO90">
        <v>2.6459999999999999</v>
      </c>
      <c r="AP90">
        <v>6.4050000000000002</v>
      </c>
      <c r="AQ90">
        <v>49.707000000000001</v>
      </c>
      <c r="AR90">
        <v>6.6239999999999997</v>
      </c>
      <c r="AS90">
        <v>14.7972</v>
      </c>
      <c r="AT90">
        <v>20.001799999999999</v>
      </c>
      <c r="AU90">
        <v>0</v>
      </c>
      <c r="AV90">
        <v>0</v>
      </c>
      <c r="AW90">
        <v>0</v>
      </c>
      <c r="AX90">
        <v>4.3840000000000003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2570.6084140000003</v>
      </c>
    </row>
    <row r="91" spans="1:117">
      <c r="A91" t="s">
        <v>133</v>
      </c>
      <c r="B91">
        <v>0</v>
      </c>
      <c r="C91">
        <v>0</v>
      </c>
      <c r="D91">
        <v>38.85</v>
      </c>
      <c r="E91">
        <v>0</v>
      </c>
      <c r="F91">
        <v>66.245999999999995</v>
      </c>
      <c r="G91">
        <v>0</v>
      </c>
      <c r="H91">
        <v>0</v>
      </c>
      <c r="I91">
        <v>27.4</v>
      </c>
      <c r="J91">
        <v>53.704000000000001</v>
      </c>
      <c r="K91">
        <v>341.56456300000002</v>
      </c>
      <c r="L91">
        <v>653.15250000000003</v>
      </c>
      <c r="M91">
        <v>82</v>
      </c>
      <c r="N91">
        <v>56.7</v>
      </c>
      <c r="O91">
        <v>123.66562500000001</v>
      </c>
      <c r="P91">
        <v>103.5</v>
      </c>
      <c r="Q91">
        <v>9.9924999999999997</v>
      </c>
      <c r="R91">
        <v>42.392195999999998</v>
      </c>
      <c r="S91">
        <v>26.390910000000002</v>
      </c>
      <c r="T91">
        <v>0</v>
      </c>
      <c r="U91">
        <v>415.125</v>
      </c>
      <c r="V91">
        <v>20.724900000000002</v>
      </c>
      <c r="W91">
        <v>45.221499999999999</v>
      </c>
      <c r="X91">
        <v>98.34375</v>
      </c>
      <c r="Y91">
        <v>0</v>
      </c>
      <c r="Z91">
        <v>0</v>
      </c>
      <c r="AA91">
        <v>0</v>
      </c>
      <c r="AB91">
        <v>11.997</v>
      </c>
      <c r="AC91">
        <v>0</v>
      </c>
      <c r="AD91">
        <v>1.321</v>
      </c>
      <c r="AE91">
        <v>16.4224</v>
      </c>
      <c r="AF91">
        <v>8.8740000000000006</v>
      </c>
      <c r="AG91">
        <v>20.185199999999998</v>
      </c>
      <c r="AH91">
        <v>20.834</v>
      </c>
      <c r="AI91">
        <v>0</v>
      </c>
      <c r="AJ91">
        <v>0</v>
      </c>
      <c r="AK91">
        <v>26.2683</v>
      </c>
      <c r="AL91">
        <v>12.782</v>
      </c>
      <c r="AM91">
        <v>0</v>
      </c>
      <c r="AN91">
        <v>0.59302999999999995</v>
      </c>
      <c r="AO91">
        <v>2.6459999999999999</v>
      </c>
      <c r="AP91">
        <v>6.4050000000000002</v>
      </c>
      <c r="AQ91">
        <v>46.62</v>
      </c>
      <c r="AR91">
        <v>49.68</v>
      </c>
      <c r="AS91">
        <v>14.7972</v>
      </c>
      <c r="AT91">
        <v>20.001799999999999</v>
      </c>
      <c r="AU91">
        <v>0</v>
      </c>
      <c r="AV91">
        <v>0</v>
      </c>
      <c r="AW91">
        <v>0</v>
      </c>
      <c r="AX91">
        <v>4.3840000000000003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2609.4043740000002</v>
      </c>
    </row>
    <row r="92" spans="1:117">
      <c r="A92" t="s">
        <v>134</v>
      </c>
      <c r="B92">
        <v>0</v>
      </c>
      <c r="C92">
        <v>0</v>
      </c>
      <c r="D92">
        <v>38.85</v>
      </c>
      <c r="E92">
        <v>0</v>
      </c>
      <c r="F92">
        <v>66.245999999999995</v>
      </c>
      <c r="G92">
        <v>0</v>
      </c>
      <c r="H92">
        <v>0</v>
      </c>
      <c r="I92">
        <v>27.4</v>
      </c>
      <c r="J92">
        <v>53.704000000000001</v>
      </c>
      <c r="K92">
        <v>341.56456300000002</v>
      </c>
      <c r="L92">
        <v>653.15250000000003</v>
      </c>
      <c r="M92">
        <v>82</v>
      </c>
      <c r="N92">
        <v>56.7</v>
      </c>
      <c r="O92">
        <v>123.66562500000001</v>
      </c>
      <c r="P92">
        <v>103.5</v>
      </c>
      <c r="Q92">
        <v>9.9924999999999997</v>
      </c>
      <c r="R92">
        <v>42.392195999999998</v>
      </c>
      <c r="S92">
        <v>26.390910000000002</v>
      </c>
      <c r="T92">
        <v>0</v>
      </c>
      <c r="U92">
        <v>415.125</v>
      </c>
      <c r="V92">
        <v>20.724900000000002</v>
      </c>
      <c r="W92">
        <v>45.221499999999999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1.321</v>
      </c>
      <c r="AE92">
        <v>16.4224</v>
      </c>
      <c r="AF92">
        <v>8.8740000000000006</v>
      </c>
      <c r="AG92">
        <v>20.185199999999998</v>
      </c>
      <c r="AH92">
        <v>20.834</v>
      </c>
      <c r="AI92">
        <v>0</v>
      </c>
      <c r="AJ92">
        <v>0</v>
      </c>
      <c r="AK92">
        <v>26.2683</v>
      </c>
      <c r="AL92">
        <v>12.782</v>
      </c>
      <c r="AM92">
        <v>0</v>
      </c>
      <c r="AN92">
        <v>0.59302999999999995</v>
      </c>
      <c r="AO92">
        <v>2.6459999999999999</v>
      </c>
      <c r="AP92">
        <v>6.4050000000000002</v>
      </c>
      <c r="AQ92">
        <v>46.62</v>
      </c>
      <c r="AR92">
        <v>11.04</v>
      </c>
      <c r="AS92">
        <v>10.089</v>
      </c>
      <c r="AT92">
        <v>20.001799999999999</v>
      </c>
      <c r="AU92">
        <v>0</v>
      </c>
      <c r="AV92">
        <v>0</v>
      </c>
      <c r="AW92">
        <v>0</v>
      </c>
      <c r="AX92">
        <v>4.3840000000000003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2554.0591740000004</v>
      </c>
    </row>
    <row r="93" spans="1:117">
      <c r="A93" t="s">
        <v>135</v>
      </c>
      <c r="B93">
        <v>0</v>
      </c>
      <c r="C93">
        <v>0</v>
      </c>
      <c r="D93">
        <v>38.85</v>
      </c>
      <c r="E93">
        <v>0</v>
      </c>
      <c r="F93">
        <v>66.245999999999995</v>
      </c>
      <c r="G93">
        <v>0</v>
      </c>
      <c r="H93">
        <v>0</v>
      </c>
      <c r="I93">
        <v>27.4</v>
      </c>
      <c r="J93">
        <v>53.704000000000001</v>
      </c>
      <c r="K93">
        <v>341.56456300000002</v>
      </c>
      <c r="L93">
        <v>653.15250000000003</v>
      </c>
      <c r="M93">
        <v>82</v>
      </c>
      <c r="N93">
        <v>56.7</v>
      </c>
      <c r="O93">
        <v>123.66562500000001</v>
      </c>
      <c r="P93">
        <v>103.5</v>
      </c>
      <c r="Q93">
        <v>9.9924999999999997</v>
      </c>
      <c r="R93">
        <v>42.392195999999998</v>
      </c>
      <c r="S93">
        <v>26.390910000000002</v>
      </c>
      <c r="T93">
        <v>0</v>
      </c>
      <c r="U93">
        <v>415.125</v>
      </c>
      <c r="V93">
        <v>20.724900000000002</v>
      </c>
      <c r="W93">
        <v>45.221499999999999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1.321</v>
      </c>
      <c r="AE93">
        <v>16.4224</v>
      </c>
      <c r="AF93">
        <v>8.8740000000000006</v>
      </c>
      <c r="AG93">
        <v>20.185199999999998</v>
      </c>
      <c r="AH93">
        <v>20.834</v>
      </c>
      <c r="AI93">
        <v>0</v>
      </c>
      <c r="AJ93">
        <v>0</v>
      </c>
      <c r="AK93">
        <v>26.2683</v>
      </c>
      <c r="AL93">
        <v>12.782</v>
      </c>
      <c r="AM93">
        <v>0</v>
      </c>
      <c r="AN93">
        <v>0.59302999999999995</v>
      </c>
      <c r="AO93">
        <v>2.6459999999999999</v>
      </c>
      <c r="AP93">
        <v>6.4050000000000002</v>
      </c>
      <c r="AQ93">
        <v>34.020000000000003</v>
      </c>
      <c r="AR93">
        <v>6.6239999999999997</v>
      </c>
      <c r="AS93">
        <v>9.4163999999999994</v>
      </c>
      <c r="AT93">
        <v>20.001799999999999</v>
      </c>
      <c r="AU93">
        <v>0</v>
      </c>
      <c r="AV93">
        <v>0</v>
      </c>
      <c r="AW93">
        <v>0</v>
      </c>
      <c r="AX93">
        <v>4.3840000000000003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2536.3705740000005</v>
      </c>
    </row>
    <row r="94" spans="1:117">
      <c r="A94" t="s">
        <v>136</v>
      </c>
      <c r="B94">
        <v>0</v>
      </c>
      <c r="C94">
        <v>0</v>
      </c>
      <c r="D94">
        <v>38.85</v>
      </c>
      <c r="E94">
        <v>0</v>
      </c>
      <c r="F94">
        <v>66.245999999999995</v>
      </c>
      <c r="G94">
        <v>0</v>
      </c>
      <c r="H94">
        <v>0</v>
      </c>
      <c r="I94">
        <v>27.4</v>
      </c>
      <c r="J94">
        <v>53.704000000000001</v>
      </c>
      <c r="K94">
        <v>341.56456300000002</v>
      </c>
      <c r="L94">
        <v>653.15250000000003</v>
      </c>
      <c r="M94">
        <v>82</v>
      </c>
      <c r="N94">
        <v>56.7</v>
      </c>
      <c r="O94">
        <v>123.66562500000001</v>
      </c>
      <c r="P94">
        <v>103.5</v>
      </c>
      <c r="Q94">
        <v>9.9924999999999997</v>
      </c>
      <c r="R94">
        <v>42.392195999999998</v>
      </c>
      <c r="S94">
        <v>26.390910000000002</v>
      </c>
      <c r="T94">
        <v>0</v>
      </c>
      <c r="U94">
        <v>415.125</v>
      </c>
      <c r="V94">
        <v>20.724900000000002</v>
      </c>
      <c r="W94">
        <v>45.221499999999999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1.321</v>
      </c>
      <c r="AE94">
        <v>16.4224</v>
      </c>
      <c r="AF94">
        <v>8.8740000000000006</v>
      </c>
      <c r="AG94">
        <v>20.185199999999998</v>
      </c>
      <c r="AH94">
        <v>20.834</v>
      </c>
      <c r="AI94">
        <v>0</v>
      </c>
      <c r="AJ94">
        <v>0</v>
      </c>
      <c r="AK94">
        <v>26.2683</v>
      </c>
      <c r="AL94">
        <v>12.782</v>
      </c>
      <c r="AM94">
        <v>0</v>
      </c>
      <c r="AN94">
        <v>0.59302999999999995</v>
      </c>
      <c r="AO94">
        <v>2.6459999999999999</v>
      </c>
      <c r="AP94">
        <v>6.4050000000000002</v>
      </c>
      <c r="AQ94">
        <v>31.122</v>
      </c>
      <c r="AR94">
        <v>6.6239999999999997</v>
      </c>
      <c r="AS94">
        <v>9.4163999999999994</v>
      </c>
      <c r="AT94">
        <v>20.001799999999999</v>
      </c>
      <c r="AU94">
        <v>0</v>
      </c>
      <c r="AV94">
        <v>0</v>
      </c>
      <c r="AW94">
        <v>0</v>
      </c>
      <c r="AX94">
        <v>4.3840000000000003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2533.4725740000003</v>
      </c>
    </row>
    <row r="95" spans="1:117">
      <c r="A95" t="s">
        <v>137</v>
      </c>
      <c r="B95">
        <v>0</v>
      </c>
      <c r="C95">
        <v>0</v>
      </c>
      <c r="D95">
        <v>38.85</v>
      </c>
      <c r="E95">
        <v>0</v>
      </c>
      <c r="F95">
        <v>66.245999999999995</v>
      </c>
      <c r="G95">
        <v>0</v>
      </c>
      <c r="H95">
        <v>0</v>
      </c>
      <c r="I95">
        <v>27.4</v>
      </c>
      <c r="J95">
        <v>53.704000000000001</v>
      </c>
      <c r="K95">
        <v>341.56456300000002</v>
      </c>
      <c r="L95">
        <v>653.15250000000003</v>
      </c>
      <c r="M95">
        <v>82</v>
      </c>
      <c r="N95">
        <v>56.7</v>
      </c>
      <c r="O95">
        <v>123.66562500000001</v>
      </c>
      <c r="P95">
        <v>103.5</v>
      </c>
      <c r="Q95">
        <v>9.9924999999999997</v>
      </c>
      <c r="R95">
        <v>42.392195999999998</v>
      </c>
      <c r="S95">
        <v>26.390910000000002</v>
      </c>
      <c r="T95">
        <v>0</v>
      </c>
      <c r="U95">
        <v>415.125</v>
      </c>
      <c r="V95">
        <v>20.724900000000002</v>
      </c>
      <c r="W95">
        <v>45.221499999999999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1.321</v>
      </c>
      <c r="AE95">
        <v>16.4224</v>
      </c>
      <c r="AF95">
        <v>8.8740000000000006</v>
      </c>
      <c r="AG95">
        <v>20.185199999999998</v>
      </c>
      <c r="AH95">
        <v>20.834</v>
      </c>
      <c r="AI95">
        <v>0</v>
      </c>
      <c r="AJ95">
        <v>0</v>
      </c>
      <c r="AK95">
        <v>26.2683</v>
      </c>
      <c r="AL95">
        <v>2.3239999999999998</v>
      </c>
      <c r="AM95">
        <v>0</v>
      </c>
      <c r="AN95">
        <v>0.59302999999999995</v>
      </c>
      <c r="AO95">
        <v>2.6459999999999999</v>
      </c>
      <c r="AP95">
        <v>6.4050000000000002</v>
      </c>
      <c r="AQ95">
        <v>31.122</v>
      </c>
      <c r="AR95">
        <v>6.6239999999999997</v>
      </c>
      <c r="AS95">
        <v>9.4163999999999994</v>
      </c>
      <c r="AT95">
        <v>20.001799999999999</v>
      </c>
      <c r="AU95">
        <v>0</v>
      </c>
      <c r="AV95">
        <v>0</v>
      </c>
      <c r="AW95">
        <v>0</v>
      </c>
      <c r="AX95">
        <v>4.3840000000000003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2523.0145740000003</v>
      </c>
    </row>
    <row r="96" spans="1:117">
      <c r="A96" t="s">
        <v>138</v>
      </c>
      <c r="B96">
        <v>0</v>
      </c>
      <c r="C96">
        <v>0</v>
      </c>
      <c r="D96">
        <v>38.85</v>
      </c>
      <c r="E96">
        <v>0</v>
      </c>
      <c r="F96">
        <v>66.245999999999995</v>
      </c>
      <c r="G96">
        <v>0</v>
      </c>
      <c r="H96">
        <v>0</v>
      </c>
      <c r="I96">
        <v>27.4</v>
      </c>
      <c r="J96">
        <v>53.704000000000001</v>
      </c>
      <c r="K96">
        <v>341.56456300000002</v>
      </c>
      <c r="L96">
        <v>653.15250000000003</v>
      </c>
      <c r="M96">
        <v>82</v>
      </c>
      <c r="N96">
        <v>56.7</v>
      </c>
      <c r="O96">
        <v>123.66562500000001</v>
      </c>
      <c r="P96">
        <v>103.5</v>
      </c>
      <c r="Q96">
        <v>9.9924999999999997</v>
      </c>
      <c r="R96">
        <v>42.392195999999998</v>
      </c>
      <c r="S96">
        <v>26.390910000000002</v>
      </c>
      <c r="T96">
        <v>0</v>
      </c>
      <c r="U96">
        <v>415.125</v>
      </c>
      <c r="V96">
        <v>20.724900000000002</v>
      </c>
      <c r="W96">
        <v>45.221499999999999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1.321</v>
      </c>
      <c r="AE96">
        <v>16.4224</v>
      </c>
      <c r="AF96">
        <v>8.8740000000000006</v>
      </c>
      <c r="AG96">
        <v>20.185199999999998</v>
      </c>
      <c r="AH96">
        <v>20.834</v>
      </c>
      <c r="AI96">
        <v>0</v>
      </c>
      <c r="AJ96">
        <v>0</v>
      </c>
      <c r="AK96">
        <v>26.2683</v>
      </c>
      <c r="AL96">
        <v>2.3239999999999998</v>
      </c>
      <c r="AM96">
        <v>0</v>
      </c>
      <c r="AN96">
        <v>0.59302999999999995</v>
      </c>
      <c r="AO96">
        <v>2.6459999999999999</v>
      </c>
      <c r="AP96">
        <v>6.4050000000000002</v>
      </c>
      <c r="AQ96">
        <v>31.122</v>
      </c>
      <c r="AR96">
        <v>6.6239999999999997</v>
      </c>
      <c r="AS96">
        <v>9.4163999999999994</v>
      </c>
      <c r="AT96">
        <v>20.001799999999999</v>
      </c>
      <c r="AU96">
        <v>0</v>
      </c>
      <c r="AV96">
        <v>0</v>
      </c>
      <c r="AW96">
        <v>0</v>
      </c>
      <c r="AX96">
        <v>4.3840000000000003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2523.0145740000003</v>
      </c>
    </row>
    <row r="97" spans="1:117">
      <c r="A97" t="s">
        <v>139</v>
      </c>
      <c r="B97">
        <v>0</v>
      </c>
      <c r="C97">
        <v>0</v>
      </c>
      <c r="D97">
        <v>38.85</v>
      </c>
      <c r="E97">
        <v>0</v>
      </c>
      <c r="F97">
        <v>66.245999999999995</v>
      </c>
      <c r="G97">
        <v>0</v>
      </c>
      <c r="H97">
        <v>0</v>
      </c>
      <c r="I97">
        <v>27.4</v>
      </c>
      <c r="J97">
        <v>53.704000000000001</v>
      </c>
      <c r="K97">
        <v>341.56456300000002</v>
      </c>
      <c r="L97">
        <v>653.15250000000003</v>
      </c>
      <c r="M97">
        <v>82</v>
      </c>
      <c r="N97">
        <v>56.7</v>
      </c>
      <c r="O97">
        <v>123.66562500000001</v>
      </c>
      <c r="P97">
        <v>103.5</v>
      </c>
      <c r="Q97">
        <v>9.9924999999999997</v>
      </c>
      <c r="R97">
        <v>42.392195999999998</v>
      </c>
      <c r="S97">
        <v>26.390910000000002</v>
      </c>
      <c r="T97">
        <v>0</v>
      </c>
      <c r="U97">
        <v>415.125</v>
      </c>
      <c r="V97">
        <v>20.724900000000002</v>
      </c>
      <c r="W97">
        <v>45.221499999999999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1.321</v>
      </c>
      <c r="AE97">
        <v>16.4224</v>
      </c>
      <c r="AF97">
        <v>8.8740000000000006</v>
      </c>
      <c r="AG97">
        <v>20.185199999999998</v>
      </c>
      <c r="AH97">
        <v>20.834</v>
      </c>
      <c r="AI97">
        <v>0</v>
      </c>
      <c r="AJ97">
        <v>0</v>
      </c>
      <c r="AK97">
        <v>26.2683</v>
      </c>
      <c r="AL97">
        <v>2.3239999999999998</v>
      </c>
      <c r="AM97">
        <v>0</v>
      </c>
      <c r="AN97">
        <v>0.59302999999999995</v>
      </c>
      <c r="AO97">
        <v>2.6459999999999999</v>
      </c>
      <c r="AP97">
        <v>5.1239999999999997</v>
      </c>
      <c r="AQ97">
        <v>31.122</v>
      </c>
      <c r="AR97">
        <v>6.6239999999999997</v>
      </c>
      <c r="AS97">
        <v>9.4163999999999994</v>
      </c>
      <c r="AT97">
        <v>20.001799999999999</v>
      </c>
      <c r="AU97">
        <v>0</v>
      </c>
      <c r="AV97">
        <v>0</v>
      </c>
      <c r="AW97">
        <v>0</v>
      </c>
      <c r="AX97">
        <v>4.3840000000000003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2521.7335739999999</v>
      </c>
    </row>
    <row r="98" spans="1:117">
      <c r="A98" t="s">
        <v>140</v>
      </c>
      <c r="B98">
        <v>0</v>
      </c>
      <c r="C98">
        <v>0</v>
      </c>
      <c r="D98">
        <v>38.85</v>
      </c>
      <c r="E98">
        <v>0</v>
      </c>
      <c r="F98">
        <v>66.245999999999995</v>
      </c>
      <c r="G98">
        <v>0</v>
      </c>
      <c r="H98">
        <v>0</v>
      </c>
      <c r="I98">
        <v>27.4</v>
      </c>
      <c r="J98">
        <v>53.704000000000001</v>
      </c>
      <c r="K98">
        <v>341.56456300000002</v>
      </c>
      <c r="L98">
        <v>653.15250000000003</v>
      </c>
      <c r="M98">
        <v>82</v>
      </c>
      <c r="N98">
        <v>56.7</v>
      </c>
      <c r="O98">
        <v>123.66562500000001</v>
      </c>
      <c r="P98">
        <v>103.5</v>
      </c>
      <c r="Q98">
        <v>9.9924999999999997</v>
      </c>
      <c r="R98">
        <v>42.392195999999998</v>
      </c>
      <c r="S98">
        <v>26.390910000000002</v>
      </c>
      <c r="T98">
        <v>0</v>
      </c>
      <c r="U98">
        <v>415.125</v>
      </c>
      <c r="V98">
        <v>20.724900000000002</v>
      </c>
      <c r="W98">
        <v>45.221499999999999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1.321</v>
      </c>
      <c r="AE98">
        <v>16.4224</v>
      </c>
      <c r="AF98">
        <v>8.8740000000000006</v>
      </c>
      <c r="AG98">
        <v>20.185199999999998</v>
      </c>
      <c r="AH98">
        <v>20.834</v>
      </c>
      <c r="AI98">
        <v>0</v>
      </c>
      <c r="AJ98">
        <v>0</v>
      </c>
      <c r="AK98">
        <v>26.2683</v>
      </c>
      <c r="AL98">
        <v>2.3239999999999998</v>
      </c>
      <c r="AM98">
        <v>0</v>
      </c>
      <c r="AN98">
        <v>0.59302999999999995</v>
      </c>
      <c r="AO98">
        <v>2.6459999999999999</v>
      </c>
      <c r="AP98">
        <v>5.1239999999999997</v>
      </c>
      <c r="AQ98">
        <v>31.122</v>
      </c>
      <c r="AR98">
        <v>6.6239999999999997</v>
      </c>
      <c r="AS98">
        <v>10.7616</v>
      </c>
      <c r="AT98">
        <v>20.001799999999999</v>
      </c>
      <c r="AU98">
        <v>0</v>
      </c>
      <c r="AV98">
        <v>0</v>
      </c>
      <c r="AW98">
        <v>0</v>
      </c>
      <c r="AX98">
        <v>4.3840000000000003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2523.0787739999996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0.93843749999999992</v>
      </c>
      <c r="E99">
        <f t="shared" si="2"/>
        <v>0</v>
      </c>
      <c r="F99">
        <f t="shared" si="2"/>
        <v>0.93463875000000018</v>
      </c>
      <c r="G99">
        <f t="shared" si="2"/>
        <v>0.56200499999999964</v>
      </c>
      <c r="H99">
        <f t="shared" si="2"/>
        <v>0</v>
      </c>
      <c r="I99">
        <f t="shared" si="2"/>
        <v>0.91543400000000019</v>
      </c>
      <c r="J99">
        <f t="shared" si="2"/>
        <v>0.98201600000000222</v>
      </c>
      <c r="K99">
        <f t="shared" si="2"/>
        <v>8.1975495120000001</v>
      </c>
      <c r="L99">
        <f t="shared" si="2"/>
        <v>15.675659999999962</v>
      </c>
      <c r="M99">
        <f t="shared" si="2"/>
        <v>2.1379999999999999</v>
      </c>
      <c r="N99">
        <f t="shared" si="2"/>
        <v>1.1512749999999983</v>
      </c>
      <c r="O99">
        <f t="shared" si="2"/>
        <v>2.9679749999999947</v>
      </c>
      <c r="P99">
        <f t="shared" si="2"/>
        <v>2.484</v>
      </c>
      <c r="Q99">
        <f t="shared" si="2"/>
        <v>0.23981999999999951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10.014030000000004</v>
      </c>
      <c r="V99">
        <f t="shared" si="2"/>
        <v>0.48552699999999932</v>
      </c>
      <c r="W99">
        <f t="shared" si="2"/>
        <v>1.0853160000000011</v>
      </c>
      <c r="X99">
        <f t="shared" si="2"/>
        <v>2.3602500000000002</v>
      </c>
      <c r="Y99">
        <f t="shared" si="2"/>
        <v>0</v>
      </c>
      <c r="Z99">
        <f t="shared" si="2"/>
        <v>6.9608000000000017E-2</v>
      </c>
      <c r="AA99">
        <f t="shared" si="2"/>
        <v>0.14211151999999999</v>
      </c>
      <c r="AB99">
        <f t="shared" si="2"/>
        <v>0.22359741999999991</v>
      </c>
      <c r="AC99">
        <f t="shared" si="2"/>
        <v>6.7793268999999989E-2</v>
      </c>
      <c r="AD99">
        <f t="shared" si="2"/>
        <v>0.17931386100000007</v>
      </c>
      <c r="AE99">
        <f t="shared" si="2"/>
        <v>0.61773114199999957</v>
      </c>
      <c r="AF99">
        <f t="shared" si="2"/>
        <v>0.33454980000000029</v>
      </c>
      <c r="AG99">
        <f t="shared" si="2"/>
        <v>0.4844447999999989</v>
      </c>
      <c r="AH99">
        <f t="shared" si="2"/>
        <v>0.96594000000000046</v>
      </c>
      <c r="AI99">
        <f t="shared" si="2"/>
        <v>7.882797900000002E-2</v>
      </c>
      <c r="AJ99">
        <f t="shared" si="2"/>
        <v>0</v>
      </c>
      <c r="AK99">
        <f t="shared" si="2"/>
        <v>0.63043920000000031</v>
      </c>
      <c r="AL99">
        <f t="shared" si="2"/>
        <v>0.52217375000000066</v>
      </c>
      <c r="AM99">
        <f t="shared" si="2"/>
        <v>7.9933345000000003E-2</v>
      </c>
      <c r="AN99">
        <f t="shared" si="2"/>
        <v>1.4232719999999982E-2</v>
      </c>
      <c r="AO99">
        <f t="shared" si="2"/>
        <v>4.4320499999999929E-2</v>
      </c>
      <c r="AP99">
        <f t="shared" si="2"/>
        <v>0.15211874999999989</v>
      </c>
      <c r="AQ99">
        <f t="shared" si="2"/>
        <v>0.6554362499999995</v>
      </c>
      <c r="AR99">
        <f t="shared" si="2"/>
        <v>0.36321600000000048</v>
      </c>
      <c r="AS99">
        <f t="shared" si="2"/>
        <v>0.31021791600000037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8.4165000000000073E-2</v>
      </c>
      <c r="AX99">
        <f t="shared" si="2"/>
        <v>0.12795800000000018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3.291980000000005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62.702880727999997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341.56009999999998</v>
      </c>
      <c r="L3">
        <v>360.42500000000001</v>
      </c>
      <c r="M3">
        <v>92</v>
      </c>
      <c r="N3">
        <v>22.9</v>
      </c>
      <c r="O3">
        <v>123.66562500000001</v>
      </c>
      <c r="P3">
        <v>103.5</v>
      </c>
      <c r="Q3">
        <v>8.3876000000000008</v>
      </c>
      <c r="R3">
        <v>42.390099999999997</v>
      </c>
      <c r="S3">
        <v>17.590499999999999</v>
      </c>
      <c r="T3">
        <v>0</v>
      </c>
      <c r="U3">
        <v>418.77</v>
      </c>
      <c r="V3">
        <v>20.73</v>
      </c>
      <c r="W3">
        <v>45.22</v>
      </c>
      <c r="X3">
        <v>98.34</v>
      </c>
      <c r="Y3">
        <v>0</v>
      </c>
      <c r="Z3">
        <v>0</v>
      </c>
      <c r="AA3">
        <v>0</v>
      </c>
      <c r="AB3">
        <v>0</v>
      </c>
      <c r="AC3">
        <v>0</v>
      </c>
      <c r="AD3">
        <v>1.321</v>
      </c>
      <c r="AE3">
        <v>16.478852</v>
      </c>
      <c r="AF3">
        <v>8.8740000000000006</v>
      </c>
      <c r="AG3">
        <v>20.185199999999998</v>
      </c>
      <c r="AH3">
        <v>20.834</v>
      </c>
      <c r="AI3">
        <v>0</v>
      </c>
      <c r="AJ3">
        <v>0</v>
      </c>
      <c r="AK3">
        <v>26.2683</v>
      </c>
      <c r="AL3">
        <v>24.402000000000001</v>
      </c>
      <c r="AM3">
        <v>0</v>
      </c>
      <c r="AN3">
        <v>0.59302999999999995</v>
      </c>
      <c r="AO3">
        <v>1.1759999999999999</v>
      </c>
      <c r="AP3">
        <v>5.7645</v>
      </c>
      <c r="AQ3">
        <v>0</v>
      </c>
      <c r="AR3">
        <v>49.68</v>
      </c>
      <c r="AS3">
        <v>31.897382</v>
      </c>
      <c r="AT3">
        <v>18.305892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1921.2590810000002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341.56009999999998</v>
      </c>
      <c r="L4">
        <v>360.42500000000001</v>
      </c>
      <c r="M4">
        <v>92</v>
      </c>
      <c r="N4">
        <v>22.9</v>
      </c>
      <c r="O4">
        <v>123.66562500000001</v>
      </c>
      <c r="P4">
        <v>103.5</v>
      </c>
      <c r="Q4">
        <v>8.3876000000000008</v>
      </c>
      <c r="R4">
        <v>42.390099999999997</v>
      </c>
      <c r="S4">
        <v>17.590499999999999</v>
      </c>
      <c r="T4">
        <v>0</v>
      </c>
      <c r="U4">
        <v>418.77</v>
      </c>
      <c r="V4">
        <v>20.73</v>
      </c>
      <c r="W4">
        <v>45.22</v>
      </c>
      <c r="X4">
        <v>98.34</v>
      </c>
      <c r="Y4">
        <v>0</v>
      </c>
      <c r="Z4">
        <v>0</v>
      </c>
      <c r="AA4">
        <v>0</v>
      </c>
      <c r="AB4">
        <v>0</v>
      </c>
      <c r="AC4">
        <v>0</v>
      </c>
      <c r="AD4">
        <v>1.321</v>
      </c>
      <c r="AE4">
        <v>16.478852</v>
      </c>
      <c r="AF4">
        <v>8.8740000000000006</v>
      </c>
      <c r="AG4">
        <v>20.185199999999998</v>
      </c>
      <c r="AH4">
        <v>20.834</v>
      </c>
      <c r="AI4">
        <v>0</v>
      </c>
      <c r="AJ4">
        <v>0</v>
      </c>
      <c r="AK4">
        <v>26.2683</v>
      </c>
      <c r="AL4">
        <v>70.882000000000005</v>
      </c>
      <c r="AM4">
        <v>0</v>
      </c>
      <c r="AN4">
        <v>0.59302999999999995</v>
      </c>
      <c r="AO4">
        <v>1.1759999999999999</v>
      </c>
      <c r="AP4">
        <v>5.7645</v>
      </c>
      <c r="AQ4">
        <v>0</v>
      </c>
      <c r="AR4">
        <v>49.68</v>
      </c>
      <c r="AS4">
        <v>31.897382</v>
      </c>
      <c r="AT4">
        <v>17.684826999999999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1967.1180160000001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341.56009999999998</v>
      </c>
      <c r="L5">
        <v>360.42500000000001</v>
      </c>
      <c r="M5">
        <v>92</v>
      </c>
      <c r="N5">
        <v>22.9</v>
      </c>
      <c r="O5">
        <v>123.66562500000001</v>
      </c>
      <c r="P5">
        <v>103.5</v>
      </c>
      <c r="Q5">
        <v>8.3876000000000008</v>
      </c>
      <c r="R5">
        <v>37.888406000000003</v>
      </c>
      <c r="S5">
        <v>17.590499999999999</v>
      </c>
      <c r="T5">
        <v>0</v>
      </c>
      <c r="U5">
        <v>418.77</v>
      </c>
      <c r="V5">
        <v>20.73</v>
      </c>
      <c r="W5">
        <v>45.22</v>
      </c>
      <c r="X5">
        <v>98.34</v>
      </c>
      <c r="Y5">
        <v>0</v>
      </c>
      <c r="Z5">
        <v>0</v>
      </c>
      <c r="AA5">
        <v>0</v>
      </c>
      <c r="AB5">
        <v>0</v>
      </c>
      <c r="AC5">
        <v>0</v>
      </c>
      <c r="AD5">
        <v>1.321</v>
      </c>
      <c r="AE5">
        <v>16.478852</v>
      </c>
      <c r="AF5">
        <v>8.8740000000000006</v>
      </c>
      <c r="AG5">
        <v>20.185199999999998</v>
      </c>
      <c r="AH5">
        <v>20.834</v>
      </c>
      <c r="AI5">
        <v>0</v>
      </c>
      <c r="AJ5">
        <v>0</v>
      </c>
      <c r="AK5">
        <v>26.2683</v>
      </c>
      <c r="AL5">
        <v>70.882000000000005</v>
      </c>
      <c r="AM5">
        <v>0</v>
      </c>
      <c r="AN5">
        <v>0.59302999999999995</v>
      </c>
      <c r="AO5">
        <v>1.1759999999999999</v>
      </c>
      <c r="AP5">
        <v>12.169499999999999</v>
      </c>
      <c r="AQ5">
        <v>0</v>
      </c>
      <c r="AR5">
        <v>11.04</v>
      </c>
      <c r="AS5">
        <v>31.897382</v>
      </c>
      <c r="AT5">
        <v>15.27159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1927.968085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341.56009999999998</v>
      </c>
      <c r="L6">
        <v>360.42500000000001</v>
      </c>
      <c r="M6">
        <v>92</v>
      </c>
      <c r="N6">
        <v>22.9</v>
      </c>
      <c r="O6">
        <v>123.66562500000001</v>
      </c>
      <c r="P6">
        <v>103.5</v>
      </c>
      <c r="Q6">
        <v>8.3876000000000008</v>
      </c>
      <c r="R6">
        <v>36.622999999999998</v>
      </c>
      <c r="S6">
        <v>17.590499999999999</v>
      </c>
      <c r="T6">
        <v>0</v>
      </c>
      <c r="U6">
        <v>418.77</v>
      </c>
      <c r="V6">
        <v>20.73</v>
      </c>
      <c r="W6">
        <v>45.22</v>
      </c>
      <c r="X6">
        <v>98.34</v>
      </c>
      <c r="Y6">
        <v>0</v>
      </c>
      <c r="Z6">
        <v>0</v>
      </c>
      <c r="AA6">
        <v>0</v>
      </c>
      <c r="AB6">
        <v>0</v>
      </c>
      <c r="AC6">
        <v>0</v>
      </c>
      <c r="AD6">
        <v>1.321</v>
      </c>
      <c r="AE6">
        <v>16.478852</v>
      </c>
      <c r="AF6">
        <v>8.8740000000000006</v>
      </c>
      <c r="AG6">
        <v>20.185199999999998</v>
      </c>
      <c r="AH6">
        <v>20.834</v>
      </c>
      <c r="AI6">
        <v>0</v>
      </c>
      <c r="AJ6">
        <v>0</v>
      </c>
      <c r="AK6">
        <v>26.2683</v>
      </c>
      <c r="AL6">
        <v>70.882000000000005</v>
      </c>
      <c r="AM6">
        <v>0</v>
      </c>
      <c r="AN6">
        <v>0.59302999999999995</v>
      </c>
      <c r="AO6">
        <v>1.1759999999999999</v>
      </c>
      <c r="AP6">
        <v>12.169499999999999</v>
      </c>
      <c r="AQ6">
        <v>0</v>
      </c>
      <c r="AR6">
        <v>11.04</v>
      </c>
      <c r="AS6">
        <v>31.897382</v>
      </c>
      <c r="AT6">
        <v>13.372477999999999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1924.8035669999999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309.48320000000001</v>
      </c>
      <c r="L7">
        <v>360.42500000000001</v>
      </c>
      <c r="M7">
        <v>92</v>
      </c>
      <c r="N7">
        <v>22.9</v>
      </c>
      <c r="O7">
        <v>123.66562500000001</v>
      </c>
      <c r="P7">
        <v>103.5</v>
      </c>
      <c r="Q7">
        <v>8.3876000000000008</v>
      </c>
      <c r="R7">
        <v>36.622999999999998</v>
      </c>
      <c r="S7">
        <v>17.590499999999999</v>
      </c>
      <c r="T7">
        <v>0</v>
      </c>
      <c r="U7">
        <v>418.77</v>
      </c>
      <c r="V7">
        <v>15.464600000000001</v>
      </c>
      <c r="W7">
        <v>45.22</v>
      </c>
      <c r="X7">
        <v>98.34</v>
      </c>
      <c r="Y7">
        <v>0</v>
      </c>
      <c r="Z7">
        <v>0</v>
      </c>
      <c r="AA7">
        <v>0</v>
      </c>
      <c r="AB7">
        <v>0</v>
      </c>
      <c r="AC7">
        <v>0</v>
      </c>
      <c r="AD7">
        <v>1.321</v>
      </c>
      <c r="AE7">
        <v>16.478852</v>
      </c>
      <c r="AF7">
        <v>8.8740000000000006</v>
      </c>
      <c r="AG7">
        <v>20.185199999999998</v>
      </c>
      <c r="AH7">
        <v>20.834</v>
      </c>
      <c r="AI7">
        <v>0</v>
      </c>
      <c r="AJ7">
        <v>0</v>
      </c>
      <c r="AK7">
        <v>26.2683</v>
      </c>
      <c r="AL7">
        <v>70.882000000000005</v>
      </c>
      <c r="AM7">
        <v>0</v>
      </c>
      <c r="AN7">
        <v>0.59302999999999995</v>
      </c>
      <c r="AO7">
        <v>1.1759999999999999</v>
      </c>
      <c r="AP7">
        <v>12.169499999999999</v>
      </c>
      <c r="AQ7">
        <v>0</v>
      </c>
      <c r="AR7">
        <v>11.04</v>
      </c>
      <c r="AS7">
        <v>31.897382</v>
      </c>
      <c r="AT7">
        <v>12.387309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1886.4760979999999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309.48320000000001</v>
      </c>
      <c r="L8">
        <v>360.42500000000001</v>
      </c>
      <c r="M8">
        <v>92</v>
      </c>
      <c r="N8">
        <v>22.9</v>
      </c>
      <c r="O8">
        <v>123.66562500000001</v>
      </c>
      <c r="P8">
        <v>103.5</v>
      </c>
      <c r="Q8">
        <v>8.3876000000000008</v>
      </c>
      <c r="R8">
        <v>36.622999999999998</v>
      </c>
      <c r="S8">
        <v>17.590499999999999</v>
      </c>
      <c r="T8">
        <v>0</v>
      </c>
      <c r="U8">
        <v>418.77</v>
      </c>
      <c r="V8">
        <v>15.464600000000001</v>
      </c>
      <c r="W8">
        <v>45.22</v>
      </c>
      <c r="X8">
        <v>98.34</v>
      </c>
      <c r="Y8">
        <v>0</v>
      </c>
      <c r="Z8">
        <v>0</v>
      </c>
      <c r="AA8">
        <v>0</v>
      </c>
      <c r="AB8">
        <v>0</v>
      </c>
      <c r="AC8">
        <v>0</v>
      </c>
      <c r="AD8">
        <v>1.321</v>
      </c>
      <c r="AE8">
        <v>16.478852</v>
      </c>
      <c r="AF8">
        <v>8.8740000000000006</v>
      </c>
      <c r="AG8">
        <v>20.185199999999998</v>
      </c>
      <c r="AH8">
        <v>20.834</v>
      </c>
      <c r="AI8">
        <v>0</v>
      </c>
      <c r="AJ8">
        <v>0</v>
      </c>
      <c r="AK8">
        <v>26.2683</v>
      </c>
      <c r="AL8">
        <v>24.402000000000001</v>
      </c>
      <c r="AM8">
        <v>0</v>
      </c>
      <c r="AN8">
        <v>0.59302999999999995</v>
      </c>
      <c r="AO8">
        <v>1.1759999999999999</v>
      </c>
      <c r="AP8">
        <v>12.169499999999999</v>
      </c>
      <c r="AQ8">
        <v>0</v>
      </c>
      <c r="AR8">
        <v>11.04</v>
      </c>
      <c r="AS8">
        <v>31.897382</v>
      </c>
      <c r="AT8">
        <v>11.772902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1839.3816909999998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319.48320000000001</v>
      </c>
      <c r="L9">
        <v>360.42500000000001</v>
      </c>
      <c r="M9">
        <v>92</v>
      </c>
      <c r="N9">
        <v>22.9</v>
      </c>
      <c r="O9">
        <v>123.66562500000001</v>
      </c>
      <c r="P9">
        <v>103.5</v>
      </c>
      <c r="Q9">
        <v>8.3876000000000008</v>
      </c>
      <c r="R9">
        <v>36.622999999999998</v>
      </c>
      <c r="S9">
        <v>17.590499999999999</v>
      </c>
      <c r="T9">
        <v>0</v>
      </c>
      <c r="U9">
        <v>418.77</v>
      </c>
      <c r="V9">
        <v>15.464600000000001</v>
      </c>
      <c r="W9">
        <v>45.22</v>
      </c>
      <c r="X9">
        <v>98.34</v>
      </c>
      <c r="Y9">
        <v>0</v>
      </c>
      <c r="Z9">
        <v>0</v>
      </c>
      <c r="AA9">
        <v>0</v>
      </c>
      <c r="AB9">
        <v>0</v>
      </c>
      <c r="AC9">
        <v>0</v>
      </c>
      <c r="AD9">
        <v>1.321</v>
      </c>
      <c r="AE9">
        <v>16.478852</v>
      </c>
      <c r="AF9">
        <v>8.8740000000000006</v>
      </c>
      <c r="AG9">
        <v>20.185199999999998</v>
      </c>
      <c r="AH9">
        <v>0</v>
      </c>
      <c r="AI9">
        <v>0</v>
      </c>
      <c r="AJ9">
        <v>0</v>
      </c>
      <c r="AK9">
        <v>26.2683</v>
      </c>
      <c r="AL9">
        <v>13.363</v>
      </c>
      <c r="AM9">
        <v>0</v>
      </c>
      <c r="AN9">
        <v>0.59302999999999995</v>
      </c>
      <c r="AO9">
        <v>1.1759999999999999</v>
      </c>
      <c r="AP9">
        <v>5.1239999999999997</v>
      </c>
      <c r="AQ9">
        <v>0</v>
      </c>
      <c r="AR9">
        <v>11.04</v>
      </c>
      <c r="AS9">
        <v>11.03064</v>
      </c>
      <c r="AT9">
        <v>13.706013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1791.5295599999997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319.48320000000001</v>
      </c>
      <c r="L10">
        <v>360.42500000000001</v>
      </c>
      <c r="M10">
        <v>92</v>
      </c>
      <c r="N10">
        <v>22.9</v>
      </c>
      <c r="O10">
        <v>123.66562500000001</v>
      </c>
      <c r="P10">
        <v>103.5</v>
      </c>
      <c r="Q10">
        <v>8.3876000000000008</v>
      </c>
      <c r="R10">
        <v>36.622999999999998</v>
      </c>
      <c r="S10">
        <v>17.590499999999999</v>
      </c>
      <c r="T10">
        <v>0</v>
      </c>
      <c r="U10">
        <v>418.77</v>
      </c>
      <c r="V10">
        <v>15.464600000000001</v>
      </c>
      <c r="W10">
        <v>45.22</v>
      </c>
      <c r="X10">
        <v>98.34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1.321</v>
      </c>
      <c r="AE10">
        <v>16.478852</v>
      </c>
      <c r="AF10">
        <v>8.8740000000000006</v>
      </c>
      <c r="AG10">
        <v>20.185199999999998</v>
      </c>
      <c r="AH10">
        <v>0</v>
      </c>
      <c r="AI10">
        <v>0</v>
      </c>
      <c r="AJ10">
        <v>0</v>
      </c>
      <c r="AK10">
        <v>26.2683</v>
      </c>
      <c r="AL10">
        <v>13.363</v>
      </c>
      <c r="AM10">
        <v>0</v>
      </c>
      <c r="AN10">
        <v>0.59302999999999995</v>
      </c>
      <c r="AO10">
        <v>1.1759999999999999</v>
      </c>
      <c r="AP10">
        <v>5.1239999999999997</v>
      </c>
      <c r="AQ10">
        <v>0</v>
      </c>
      <c r="AR10">
        <v>11.04</v>
      </c>
      <c r="AS10">
        <v>10.089</v>
      </c>
      <c r="AT10">
        <v>16.039145000000001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1792.9210519999997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298.48320000000001</v>
      </c>
      <c r="L11">
        <v>360.42500000000001</v>
      </c>
      <c r="M11">
        <v>92</v>
      </c>
      <c r="N11">
        <v>22.9</v>
      </c>
      <c r="O11">
        <v>123.66562500000001</v>
      </c>
      <c r="P11">
        <v>103.5</v>
      </c>
      <c r="Q11">
        <v>8.3876000000000008</v>
      </c>
      <c r="R11">
        <v>36.622999999999998</v>
      </c>
      <c r="S11">
        <v>17.590499999999999</v>
      </c>
      <c r="T11">
        <v>0</v>
      </c>
      <c r="U11">
        <v>418.77</v>
      </c>
      <c r="V11">
        <v>15.464600000000001</v>
      </c>
      <c r="W11">
        <v>45.22</v>
      </c>
      <c r="X11">
        <v>98.34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1.321</v>
      </c>
      <c r="AE11">
        <v>16.478852</v>
      </c>
      <c r="AF11">
        <v>8.8740000000000006</v>
      </c>
      <c r="AG11">
        <v>20.185199999999998</v>
      </c>
      <c r="AH11">
        <v>0</v>
      </c>
      <c r="AI11">
        <v>0</v>
      </c>
      <c r="AJ11">
        <v>0</v>
      </c>
      <c r="AK11">
        <v>26.2683</v>
      </c>
      <c r="AL11">
        <v>13.363</v>
      </c>
      <c r="AM11">
        <v>0</v>
      </c>
      <c r="AN11">
        <v>0.59302999999999995</v>
      </c>
      <c r="AO11">
        <v>1.1759999999999999</v>
      </c>
      <c r="AP11">
        <v>5.1239999999999997</v>
      </c>
      <c r="AQ11">
        <v>0</v>
      </c>
      <c r="AR11">
        <v>11.04</v>
      </c>
      <c r="AS11">
        <v>10.089</v>
      </c>
      <c r="AT11">
        <v>13.858556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1769.7404629999996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298.48320000000001</v>
      </c>
      <c r="L12">
        <v>360.42500000000001</v>
      </c>
      <c r="M12">
        <v>92</v>
      </c>
      <c r="N12">
        <v>22.9</v>
      </c>
      <c r="O12">
        <v>123.66562500000001</v>
      </c>
      <c r="P12">
        <v>103.5</v>
      </c>
      <c r="Q12">
        <v>8.3876000000000008</v>
      </c>
      <c r="R12">
        <v>36.453000000000003</v>
      </c>
      <c r="S12">
        <v>17.590499999999999</v>
      </c>
      <c r="T12">
        <v>0</v>
      </c>
      <c r="U12">
        <v>418.77</v>
      </c>
      <c r="V12">
        <v>15.464600000000001</v>
      </c>
      <c r="W12">
        <v>45.22</v>
      </c>
      <c r="X12">
        <v>98.34</v>
      </c>
      <c r="Y12">
        <v>0</v>
      </c>
      <c r="Z12">
        <v>1.1000000000000001</v>
      </c>
      <c r="AA12">
        <v>0</v>
      </c>
      <c r="AB12">
        <v>0</v>
      </c>
      <c r="AC12">
        <v>0</v>
      </c>
      <c r="AD12">
        <v>1.321</v>
      </c>
      <c r="AE12">
        <v>16.478852</v>
      </c>
      <c r="AF12">
        <v>8.8740000000000006</v>
      </c>
      <c r="AG12">
        <v>20.185199999999998</v>
      </c>
      <c r="AH12">
        <v>0</v>
      </c>
      <c r="AI12">
        <v>0</v>
      </c>
      <c r="AJ12">
        <v>0</v>
      </c>
      <c r="AK12">
        <v>26.2683</v>
      </c>
      <c r="AL12">
        <v>13.363</v>
      </c>
      <c r="AM12">
        <v>0</v>
      </c>
      <c r="AN12">
        <v>0.59302999999999995</v>
      </c>
      <c r="AO12">
        <v>1.1759999999999999</v>
      </c>
      <c r="AP12">
        <v>5.1239999999999997</v>
      </c>
      <c r="AQ12">
        <v>0</v>
      </c>
      <c r="AR12">
        <v>11.04</v>
      </c>
      <c r="AS12">
        <v>10.089</v>
      </c>
      <c r="AT12">
        <v>13.467917999999999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1770.2798249999996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333.48320000000001</v>
      </c>
      <c r="L13">
        <v>360.42500000000001</v>
      </c>
      <c r="M13">
        <v>92</v>
      </c>
      <c r="N13">
        <v>22.9</v>
      </c>
      <c r="O13">
        <v>123.66562500000001</v>
      </c>
      <c r="P13">
        <v>103.5</v>
      </c>
      <c r="Q13">
        <v>8.3876000000000008</v>
      </c>
      <c r="R13">
        <v>23.617699999999999</v>
      </c>
      <c r="S13">
        <v>17.590499999999999</v>
      </c>
      <c r="T13">
        <v>0</v>
      </c>
      <c r="U13">
        <v>418.77</v>
      </c>
      <c r="V13">
        <v>16.37</v>
      </c>
      <c r="W13">
        <v>33.346499999999999</v>
      </c>
      <c r="X13">
        <v>98.34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1.321</v>
      </c>
      <c r="AE13">
        <v>16.478852</v>
      </c>
      <c r="AF13">
        <v>8.8740000000000006</v>
      </c>
      <c r="AG13">
        <v>20.185199999999998</v>
      </c>
      <c r="AH13">
        <v>0</v>
      </c>
      <c r="AI13">
        <v>0</v>
      </c>
      <c r="AJ13">
        <v>0</v>
      </c>
      <c r="AK13">
        <v>26.2683</v>
      </c>
      <c r="AL13">
        <v>13.363</v>
      </c>
      <c r="AM13">
        <v>0</v>
      </c>
      <c r="AN13">
        <v>0.59302999999999995</v>
      </c>
      <c r="AO13">
        <v>1.1759999999999999</v>
      </c>
      <c r="AP13">
        <v>5.1239999999999997</v>
      </c>
      <c r="AQ13">
        <v>0</v>
      </c>
      <c r="AR13">
        <v>11.04</v>
      </c>
      <c r="AS13">
        <v>9.4163999999999994</v>
      </c>
      <c r="AT13">
        <v>15.436643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1788.1933499999998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333.48320000000001</v>
      </c>
      <c r="L14">
        <v>360.42500000000001</v>
      </c>
      <c r="M14">
        <v>92</v>
      </c>
      <c r="N14">
        <v>22.9</v>
      </c>
      <c r="O14">
        <v>123.66562500000001</v>
      </c>
      <c r="P14">
        <v>103.5</v>
      </c>
      <c r="Q14">
        <v>8.3876000000000008</v>
      </c>
      <c r="R14">
        <v>23.617699999999999</v>
      </c>
      <c r="S14">
        <v>17.590499999999999</v>
      </c>
      <c r="T14">
        <v>0</v>
      </c>
      <c r="U14">
        <v>418.77</v>
      </c>
      <c r="V14">
        <v>11.1046</v>
      </c>
      <c r="W14">
        <v>33.346499999999999</v>
      </c>
      <c r="X14">
        <v>98.34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1.321</v>
      </c>
      <c r="AE14">
        <v>16.478852</v>
      </c>
      <c r="AF14">
        <v>8.8740000000000006</v>
      </c>
      <c r="AG14">
        <v>20.185199999999998</v>
      </c>
      <c r="AH14">
        <v>0</v>
      </c>
      <c r="AI14">
        <v>0</v>
      </c>
      <c r="AJ14">
        <v>0</v>
      </c>
      <c r="AK14">
        <v>26.2683</v>
      </c>
      <c r="AL14">
        <v>13.363</v>
      </c>
      <c r="AM14">
        <v>0</v>
      </c>
      <c r="AN14">
        <v>0.59302999999999995</v>
      </c>
      <c r="AO14">
        <v>1.1759999999999999</v>
      </c>
      <c r="AP14">
        <v>5.1239999999999997</v>
      </c>
      <c r="AQ14">
        <v>0</v>
      </c>
      <c r="AR14">
        <v>11.04</v>
      </c>
      <c r="AS14">
        <v>9.4163999999999994</v>
      </c>
      <c r="AT14">
        <v>16.767757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1784.2590639999999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298.48320000000001</v>
      </c>
      <c r="L15">
        <v>360.42500000000001</v>
      </c>
      <c r="M15">
        <v>92</v>
      </c>
      <c r="N15">
        <v>22.9</v>
      </c>
      <c r="O15">
        <v>123.66562500000001</v>
      </c>
      <c r="P15">
        <v>103.5</v>
      </c>
      <c r="Q15">
        <v>5.3875999999999999</v>
      </c>
      <c r="R15">
        <v>23.617699999999999</v>
      </c>
      <c r="S15">
        <v>17.590499999999999</v>
      </c>
      <c r="T15">
        <v>0</v>
      </c>
      <c r="U15">
        <v>418.77</v>
      </c>
      <c r="V15">
        <v>11.1046</v>
      </c>
      <c r="W15">
        <v>33.346499999999999</v>
      </c>
      <c r="X15">
        <v>98.34</v>
      </c>
      <c r="Y15">
        <v>0</v>
      </c>
      <c r="Z15">
        <v>1.1000000000000001</v>
      </c>
      <c r="AA15">
        <v>0</v>
      </c>
      <c r="AB15">
        <v>0</v>
      </c>
      <c r="AC15">
        <v>0</v>
      </c>
      <c r="AD15">
        <v>1.321</v>
      </c>
      <c r="AE15">
        <v>16.478852</v>
      </c>
      <c r="AF15">
        <v>8.8740000000000006</v>
      </c>
      <c r="AG15">
        <v>20.185199999999998</v>
      </c>
      <c r="AH15">
        <v>0</v>
      </c>
      <c r="AI15">
        <v>0</v>
      </c>
      <c r="AJ15">
        <v>0</v>
      </c>
      <c r="AK15">
        <v>26.2683</v>
      </c>
      <c r="AL15">
        <v>13.363</v>
      </c>
      <c r="AM15">
        <v>0</v>
      </c>
      <c r="AN15">
        <v>0.59302999999999995</v>
      </c>
      <c r="AO15">
        <v>1.1759999999999999</v>
      </c>
      <c r="AP15">
        <v>12.169499999999999</v>
      </c>
      <c r="AQ15">
        <v>0</v>
      </c>
      <c r="AR15">
        <v>11.04</v>
      </c>
      <c r="AS15">
        <v>9.4163999999999994</v>
      </c>
      <c r="AT15">
        <v>16.399515999999998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1747.5155229999996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292.80380000000002</v>
      </c>
      <c r="L16">
        <v>360.42500000000001</v>
      </c>
      <c r="M16">
        <v>92</v>
      </c>
      <c r="N16">
        <v>22.9</v>
      </c>
      <c r="O16">
        <v>123.66562500000001</v>
      </c>
      <c r="P16">
        <v>103.5</v>
      </c>
      <c r="Q16">
        <v>5.3875999999999999</v>
      </c>
      <c r="R16">
        <v>23.617699999999999</v>
      </c>
      <c r="S16">
        <v>17.590499999999999</v>
      </c>
      <c r="T16">
        <v>0</v>
      </c>
      <c r="U16">
        <v>418.77</v>
      </c>
      <c r="V16">
        <v>11.1046</v>
      </c>
      <c r="W16">
        <v>33.346499999999999</v>
      </c>
      <c r="X16">
        <v>98.34</v>
      </c>
      <c r="Y16">
        <v>0</v>
      </c>
      <c r="Z16">
        <v>1.1000000000000001</v>
      </c>
      <c r="AA16">
        <v>0</v>
      </c>
      <c r="AB16">
        <v>0</v>
      </c>
      <c r="AC16">
        <v>0</v>
      </c>
      <c r="AD16">
        <v>1.321</v>
      </c>
      <c r="AE16">
        <v>16.478852</v>
      </c>
      <c r="AF16">
        <v>8.8740000000000006</v>
      </c>
      <c r="AG16">
        <v>20.185199999999998</v>
      </c>
      <c r="AH16">
        <v>0</v>
      </c>
      <c r="AI16">
        <v>0</v>
      </c>
      <c r="AJ16">
        <v>0</v>
      </c>
      <c r="AK16">
        <v>26.2683</v>
      </c>
      <c r="AL16">
        <v>13.363</v>
      </c>
      <c r="AM16">
        <v>0</v>
      </c>
      <c r="AN16">
        <v>0.59302999999999995</v>
      </c>
      <c r="AO16">
        <v>1.1759999999999999</v>
      </c>
      <c r="AP16">
        <v>12.169499999999999</v>
      </c>
      <c r="AQ16">
        <v>0</v>
      </c>
      <c r="AR16">
        <v>11.04</v>
      </c>
      <c r="AS16">
        <v>9.4163999999999994</v>
      </c>
      <c r="AT16">
        <v>19.034202000000001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1744.4708089999997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292.80380000000002</v>
      </c>
      <c r="L17">
        <v>360.42500000000001</v>
      </c>
      <c r="M17">
        <v>92</v>
      </c>
      <c r="N17">
        <v>22.9</v>
      </c>
      <c r="O17">
        <v>123.66562500000001</v>
      </c>
      <c r="P17">
        <v>103.5</v>
      </c>
      <c r="Q17">
        <v>5.3875999999999999</v>
      </c>
      <c r="R17">
        <v>23.617699999999999</v>
      </c>
      <c r="S17">
        <v>17.590499999999999</v>
      </c>
      <c r="T17">
        <v>0</v>
      </c>
      <c r="U17">
        <v>418.77</v>
      </c>
      <c r="V17">
        <v>11.1046</v>
      </c>
      <c r="W17">
        <v>33.346499999999999</v>
      </c>
      <c r="X17">
        <v>98.34</v>
      </c>
      <c r="Y17">
        <v>0</v>
      </c>
      <c r="Z17">
        <v>1.1000000000000001</v>
      </c>
      <c r="AA17">
        <v>0</v>
      </c>
      <c r="AB17">
        <v>0</v>
      </c>
      <c r="AC17">
        <v>0</v>
      </c>
      <c r="AD17">
        <v>1.321</v>
      </c>
      <c r="AE17">
        <v>16.478852</v>
      </c>
      <c r="AF17">
        <v>8.8740000000000006</v>
      </c>
      <c r="AG17">
        <v>20.185199999999998</v>
      </c>
      <c r="AH17">
        <v>0</v>
      </c>
      <c r="AI17">
        <v>0</v>
      </c>
      <c r="AJ17">
        <v>0</v>
      </c>
      <c r="AK17">
        <v>26.2683</v>
      </c>
      <c r="AL17">
        <v>13.363</v>
      </c>
      <c r="AM17">
        <v>0</v>
      </c>
      <c r="AN17">
        <v>0.59302999999999995</v>
      </c>
      <c r="AO17">
        <v>1.1759999999999999</v>
      </c>
      <c r="AP17">
        <v>5.1239999999999997</v>
      </c>
      <c r="AQ17">
        <v>0</v>
      </c>
      <c r="AR17">
        <v>11.04</v>
      </c>
      <c r="AS17">
        <v>9.4163999999999994</v>
      </c>
      <c r="AT17">
        <v>19.118341999999998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1737.5094489999997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292.80380000000002</v>
      </c>
      <c r="L18">
        <v>360.42500000000001</v>
      </c>
      <c r="M18">
        <v>92</v>
      </c>
      <c r="N18">
        <v>22.9</v>
      </c>
      <c r="O18">
        <v>123.66562500000001</v>
      </c>
      <c r="P18">
        <v>103.5</v>
      </c>
      <c r="Q18">
        <v>5.3875999999999999</v>
      </c>
      <c r="R18">
        <v>23.617699999999999</v>
      </c>
      <c r="S18">
        <v>17.590499999999999</v>
      </c>
      <c r="T18">
        <v>0</v>
      </c>
      <c r="U18">
        <v>418.77</v>
      </c>
      <c r="V18">
        <v>11.1046</v>
      </c>
      <c r="W18">
        <v>33.346499999999999</v>
      </c>
      <c r="X18">
        <v>98.34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1.321</v>
      </c>
      <c r="AE18">
        <v>16.478852</v>
      </c>
      <c r="AF18">
        <v>8.8740000000000006</v>
      </c>
      <c r="AG18">
        <v>20.185199999999998</v>
      </c>
      <c r="AH18">
        <v>0</v>
      </c>
      <c r="AI18">
        <v>0</v>
      </c>
      <c r="AJ18">
        <v>0</v>
      </c>
      <c r="AK18">
        <v>26.2683</v>
      </c>
      <c r="AL18">
        <v>13.363</v>
      </c>
      <c r="AM18">
        <v>0</v>
      </c>
      <c r="AN18">
        <v>0.59302999999999995</v>
      </c>
      <c r="AO18">
        <v>1.1759999999999999</v>
      </c>
      <c r="AP18">
        <v>5.1239999999999997</v>
      </c>
      <c r="AQ18">
        <v>0</v>
      </c>
      <c r="AR18">
        <v>11.04</v>
      </c>
      <c r="AS18">
        <v>9.4163999999999994</v>
      </c>
      <c r="AT18">
        <v>18.548931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1736.9400379999997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292.80380000000002</v>
      </c>
      <c r="L19">
        <v>360.42500000000001</v>
      </c>
      <c r="M19">
        <v>92</v>
      </c>
      <c r="N19">
        <v>22.9</v>
      </c>
      <c r="O19">
        <v>123.66562500000001</v>
      </c>
      <c r="P19">
        <v>103.5</v>
      </c>
      <c r="Q19">
        <v>5.3875999999999999</v>
      </c>
      <c r="R19">
        <v>23.617699999999999</v>
      </c>
      <c r="S19">
        <v>17.590499999999999</v>
      </c>
      <c r="T19">
        <v>0</v>
      </c>
      <c r="U19">
        <v>418.77</v>
      </c>
      <c r="V19">
        <v>11.1046</v>
      </c>
      <c r="W19">
        <v>45.22</v>
      </c>
      <c r="X19">
        <v>98.34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1.321</v>
      </c>
      <c r="AE19">
        <v>16.478852</v>
      </c>
      <c r="AF19">
        <v>8.8740000000000006</v>
      </c>
      <c r="AG19">
        <v>20.185199999999998</v>
      </c>
      <c r="AH19">
        <v>0</v>
      </c>
      <c r="AI19">
        <v>0</v>
      </c>
      <c r="AJ19">
        <v>0</v>
      </c>
      <c r="AK19">
        <v>26.2683</v>
      </c>
      <c r="AL19">
        <v>13.363</v>
      </c>
      <c r="AM19">
        <v>0</v>
      </c>
      <c r="AN19">
        <v>0.59302999999999995</v>
      </c>
      <c r="AO19">
        <v>1.1759999999999999</v>
      </c>
      <c r="AP19">
        <v>5.1239999999999997</v>
      </c>
      <c r="AQ19">
        <v>0</v>
      </c>
      <c r="AR19">
        <v>11.04</v>
      </c>
      <c r="AS19">
        <v>9.4163999999999994</v>
      </c>
      <c r="AT19">
        <v>18.08747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1748.3520769999996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292.80380000000002</v>
      </c>
      <c r="L20">
        <v>360.42500000000001</v>
      </c>
      <c r="M20">
        <v>92</v>
      </c>
      <c r="N20">
        <v>22.9</v>
      </c>
      <c r="O20">
        <v>123.66562500000001</v>
      </c>
      <c r="P20">
        <v>103.5</v>
      </c>
      <c r="Q20">
        <v>5.3875999999999999</v>
      </c>
      <c r="R20">
        <v>23.617699999999999</v>
      </c>
      <c r="S20">
        <v>17.590499999999999</v>
      </c>
      <c r="T20">
        <v>0</v>
      </c>
      <c r="U20">
        <v>418.77</v>
      </c>
      <c r="V20">
        <v>11.1046</v>
      </c>
      <c r="W20">
        <v>45.22</v>
      </c>
      <c r="X20">
        <v>98.34</v>
      </c>
      <c r="Y20">
        <v>0</v>
      </c>
      <c r="Z20">
        <v>1.1000000000000001</v>
      </c>
      <c r="AA20">
        <v>0</v>
      </c>
      <c r="AB20">
        <v>0</v>
      </c>
      <c r="AC20">
        <v>0</v>
      </c>
      <c r="AD20">
        <v>1.321</v>
      </c>
      <c r="AE20">
        <v>16.478852</v>
      </c>
      <c r="AF20">
        <v>8.8740000000000006</v>
      </c>
      <c r="AG20">
        <v>20.185199999999998</v>
      </c>
      <c r="AH20">
        <v>20.834</v>
      </c>
      <c r="AI20">
        <v>0</v>
      </c>
      <c r="AJ20">
        <v>0</v>
      </c>
      <c r="AK20">
        <v>26.2683</v>
      </c>
      <c r="AL20">
        <v>13.363</v>
      </c>
      <c r="AM20">
        <v>0</v>
      </c>
      <c r="AN20">
        <v>0.59302999999999995</v>
      </c>
      <c r="AO20">
        <v>1.1759999999999999</v>
      </c>
      <c r="AP20">
        <v>5.1239999999999997</v>
      </c>
      <c r="AQ20">
        <v>0</v>
      </c>
      <c r="AR20">
        <v>11.04</v>
      </c>
      <c r="AS20">
        <v>9.4163999999999994</v>
      </c>
      <c r="AT20">
        <v>20.000001000000001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1771.0986079999998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292.80380000000002</v>
      </c>
      <c r="L21">
        <v>360.42500000000001</v>
      </c>
      <c r="M21">
        <v>92</v>
      </c>
      <c r="N21">
        <v>22.9</v>
      </c>
      <c r="O21">
        <v>123.66562500000001</v>
      </c>
      <c r="P21">
        <v>103.5</v>
      </c>
      <c r="Q21">
        <v>8.3876000000000008</v>
      </c>
      <c r="R21">
        <v>23.617699999999999</v>
      </c>
      <c r="S21">
        <v>17.590499999999999</v>
      </c>
      <c r="T21">
        <v>0</v>
      </c>
      <c r="U21">
        <v>418.77</v>
      </c>
      <c r="V21">
        <v>11.1046</v>
      </c>
      <c r="W21">
        <v>45.22</v>
      </c>
      <c r="X21">
        <v>98.34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1.321</v>
      </c>
      <c r="AE21">
        <v>16.478852</v>
      </c>
      <c r="AF21">
        <v>8.8740000000000006</v>
      </c>
      <c r="AG21">
        <v>20.185199999999998</v>
      </c>
      <c r="AH21">
        <v>20.834</v>
      </c>
      <c r="AI21">
        <v>0</v>
      </c>
      <c r="AJ21">
        <v>0</v>
      </c>
      <c r="AK21">
        <v>26.2683</v>
      </c>
      <c r="AL21">
        <v>13.363</v>
      </c>
      <c r="AM21">
        <v>0</v>
      </c>
      <c r="AN21">
        <v>0.59302999999999995</v>
      </c>
      <c r="AO21">
        <v>1.1759999999999999</v>
      </c>
      <c r="AP21">
        <v>5.1239999999999997</v>
      </c>
      <c r="AQ21">
        <v>0</v>
      </c>
      <c r="AR21">
        <v>11.04</v>
      </c>
      <c r="AS21">
        <v>9.4163999999999994</v>
      </c>
      <c r="AT21">
        <v>20.000001000000001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1774.0986079999998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297.48320000000001</v>
      </c>
      <c r="L22">
        <v>360.42500000000001</v>
      </c>
      <c r="M22">
        <v>92</v>
      </c>
      <c r="N22">
        <v>22.9</v>
      </c>
      <c r="O22">
        <v>123.66562500000001</v>
      </c>
      <c r="P22">
        <v>103.5</v>
      </c>
      <c r="Q22">
        <v>8.3876000000000008</v>
      </c>
      <c r="R22">
        <v>36.622999999999998</v>
      </c>
      <c r="S22">
        <v>17.590499999999999</v>
      </c>
      <c r="T22">
        <v>0</v>
      </c>
      <c r="U22">
        <v>418.77</v>
      </c>
      <c r="V22">
        <v>20.73</v>
      </c>
      <c r="W22">
        <v>45.22</v>
      </c>
      <c r="X22">
        <v>98.34</v>
      </c>
      <c r="Y22">
        <v>0</v>
      </c>
      <c r="Z22">
        <v>1.1000000000000001</v>
      </c>
      <c r="AA22">
        <v>0</v>
      </c>
      <c r="AB22">
        <v>0</v>
      </c>
      <c r="AC22">
        <v>0</v>
      </c>
      <c r="AD22">
        <v>1.321</v>
      </c>
      <c r="AE22">
        <v>16.478852</v>
      </c>
      <c r="AF22">
        <v>8.8740000000000006</v>
      </c>
      <c r="AG22">
        <v>20.185199999999998</v>
      </c>
      <c r="AH22">
        <v>20.834</v>
      </c>
      <c r="AI22">
        <v>0</v>
      </c>
      <c r="AJ22">
        <v>0</v>
      </c>
      <c r="AK22">
        <v>26.2683</v>
      </c>
      <c r="AL22">
        <v>13.363</v>
      </c>
      <c r="AM22">
        <v>0</v>
      </c>
      <c r="AN22">
        <v>0.59302999999999995</v>
      </c>
      <c r="AO22">
        <v>1.1759999999999999</v>
      </c>
      <c r="AP22">
        <v>5.1239999999999997</v>
      </c>
      <c r="AQ22">
        <v>0</v>
      </c>
      <c r="AR22">
        <v>11.04</v>
      </c>
      <c r="AS22">
        <v>9.4163999999999994</v>
      </c>
      <c r="AT22">
        <v>20.000001000000001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1801.4087079999999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334.40584799999999</v>
      </c>
      <c r="L23">
        <v>432.42500000000001</v>
      </c>
      <c r="M23">
        <v>92</v>
      </c>
      <c r="N23">
        <v>22.9</v>
      </c>
      <c r="O23">
        <v>123.66562500000001</v>
      </c>
      <c r="P23">
        <v>103.5</v>
      </c>
      <c r="Q23">
        <v>8.3876000000000008</v>
      </c>
      <c r="R23">
        <v>42.390099999999997</v>
      </c>
      <c r="S23">
        <v>17.590499999999999</v>
      </c>
      <c r="T23">
        <v>0</v>
      </c>
      <c r="U23">
        <v>418.77</v>
      </c>
      <c r="V23">
        <v>20.73</v>
      </c>
      <c r="W23">
        <v>45.22</v>
      </c>
      <c r="X23">
        <v>98.34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1.321</v>
      </c>
      <c r="AE23">
        <v>32.957704</v>
      </c>
      <c r="AF23">
        <v>8.8740000000000006</v>
      </c>
      <c r="AG23">
        <v>20.185199999999998</v>
      </c>
      <c r="AH23">
        <v>37.880000000000003</v>
      </c>
      <c r="AI23">
        <v>0</v>
      </c>
      <c r="AJ23">
        <v>0</v>
      </c>
      <c r="AK23">
        <v>26.2683</v>
      </c>
      <c r="AL23">
        <v>13.363</v>
      </c>
      <c r="AM23">
        <v>0</v>
      </c>
      <c r="AN23">
        <v>0.59302999999999995</v>
      </c>
      <c r="AO23">
        <v>1.1759999999999999</v>
      </c>
      <c r="AP23">
        <v>5.1239999999999997</v>
      </c>
      <c r="AQ23">
        <v>0</v>
      </c>
      <c r="AR23">
        <v>11.04</v>
      </c>
      <c r="AS23">
        <v>9.4163999999999994</v>
      </c>
      <c r="AT23">
        <v>20.000001000000001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1949.623308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341.56009999999998</v>
      </c>
      <c r="L24">
        <v>502.42500000000001</v>
      </c>
      <c r="M24">
        <v>92</v>
      </c>
      <c r="N24">
        <v>22.9</v>
      </c>
      <c r="O24">
        <v>123.66562500000001</v>
      </c>
      <c r="P24">
        <v>103.5</v>
      </c>
      <c r="Q24">
        <v>8.3876000000000008</v>
      </c>
      <c r="R24">
        <v>42.390099999999997</v>
      </c>
      <c r="S24">
        <v>17.590499999999999</v>
      </c>
      <c r="T24">
        <v>0</v>
      </c>
      <c r="U24">
        <v>418.77</v>
      </c>
      <c r="V24">
        <v>20.73</v>
      </c>
      <c r="W24">
        <v>45.22</v>
      </c>
      <c r="X24">
        <v>98.34</v>
      </c>
      <c r="Y24">
        <v>0</v>
      </c>
      <c r="Z24">
        <v>1.1000000000000001</v>
      </c>
      <c r="AA24">
        <v>0</v>
      </c>
      <c r="AB24">
        <v>13.17004</v>
      </c>
      <c r="AC24">
        <v>0</v>
      </c>
      <c r="AD24">
        <v>9.1149000000000004</v>
      </c>
      <c r="AE24">
        <v>32.957704</v>
      </c>
      <c r="AF24">
        <v>8.8740000000000006</v>
      </c>
      <c r="AG24">
        <v>20.185199999999998</v>
      </c>
      <c r="AH24">
        <v>37.880000000000003</v>
      </c>
      <c r="AI24">
        <v>0</v>
      </c>
      <c r="AJ24">
        <v>0</v>
      </c>
      <c r="AK24">
        <v>26.2683</v>
      </c>
      <c r="AL24">
        <v>13.363</v>
      </c>
      <c r="AM24">
        <v>0</v>
      </c>
      <c r="AN24">
        <v>0.59302999999999995</v>
      </c>
      <c r="AO24">
        <v>1.1759999999999999</v>
      </c>
      <c r="AP24">
        <v>5.1239999999999997</v>
      </c>
      <c r="AQ24">
        <v>0</v>
      </c>
      <c r="AR24">
        <v>11.04</v>
      </c>
      <c r="AS24">
        <v>9.4163999999999994</v>
      </c>
      <c r="AT24">
        <v>20.000001000000001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2047.7415000000001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341.56009999999998</v>
      </c>
      <c r="L25">
        <v>604.65509999999995</v>
      </c>
      <c r="M25">
        <v>92</v>
      </c>
      <c r="N25">
        <v>25.2</v>
      </c>
      <c r="O25">
        <v>123.66562500000001</v>
      </c>
      <c r="P25">
        <v>103.5</v>
      </c>
      <c r="Q25">
        <v>8.4525000000000006</v>
      </c>
      <c r="R25">
        <v>42.390099999999997</v>
      </c>
      <c r="S25">
        <v>21.279589999999999</v>
      </c>
      <c r="T25">
        <v>0</v>
      </c>
      <c r="U25">
        <v>418.77</v>
      </c>
      <c r="V25">
        <v>20.73</v>
      </c>
      <c r="W25">
        <v>45.22</v>
      </c>
      <c r="X25">
        <v>98.34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9.1149000000000004</v>
      </c>
      <c r="AE25">
        <v>32.957704</v>
      </c>
      <c r="AF25">
        <v>8.8740000000000006</v>
      </c>
      <c r="AG25">
        <v>20.185199999999998</v>
      </c>
      <c r="AH25">
        <v>56.82</v>
      </c>
      <c r="AI25">
        <v>0</v>
      </c>
      <c r="AJ25">
        <v>0</v>
      </c>
      <c r="AK25">
        <v>26.2683</v>
      </c>
      <c r="AL25">
        <v>13.363</v>
      </c>
      <c r="AM25">
        <v>5.1986999999999997</v>
      </c>
      <c r="AN25">
        <v>0.59302999999999995</v>
      </c>
      <c r="AO25">
        <v>1.1759999999999999</v>
      </c>
      <c r="AP25">
        <v>5.1239999999999997</v>
      </c>
      <c r="AQ25">
        <v>15.561</v>
      </c>
      <c r="AR25">
        <v>11.04</v>
      </c>
      <c r="AS25">
        <v>9.4163999999999994</v>
      </c>
      <c r="AT25">
        <v>20.000001000000001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2195.7252899999999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341.56009999999998</v>
      </c>
      <c r="L26">
        <v>653.15009999999995</v>
      </c>
      <c r="M26">
        <v>92</v>
      </c>
      <c r="N26">
        <v>31.5</v>
      </c>
      <c r="O26">
        <v>123.66562500000001</v>
      </c>
      <c r="P26">
        <v>103.5</v>
      </c>
      <c r="Q26">
        <v>8.4525000000000006</v>
      </c>
      <c r="R26">
        <v>42.390099999999997</v>
      </c>
      <c r="S26">
        <v>21.687000000000001</v>
      </c>
      <c r="T26">
        <v>0</v>
      </c>
      <c r="U26">
        <v>418.77</v>
      </c>
      <c r="V26">
        <v>20.73</v>
      </c>
      <c r="W26">
        <v>45.22</v>
      </c>
      <c r="X26">
        <v>98.34</v>
      </c>
      <c r="Y26">
        <v>0</v>
      </c>
      <c r="Z26">
        <v>1.1000000000000001</v>
      </c>
      <c r="AA26">
        <v>8.69</v>
      </c>
      <c r="AB26">
        <v>13.17004</v>
      </c>
      <c r="AC26">
        <v>0</v>
      </c>
      <c r="AD26">
        <v>18.229800000000001</v>
      </c>
      <c r="AE26">
        <v>32.957704</v>
      </c>
      <c r="AF26">
        <v>17.748000000000001</v>
      </c>
      <c r="AG26">
        <v>20.185199999999998</v>
      </c>
      <c r="AH26">
        <v>75.760000000000005</v>
      </c>
      <c r="AI26">
        <v>3.819</v>
      </c>
      <c r="AJ26">
        <v>0</v>
      </c>
      <c r="AK26">
        <v>26.2683</v>
      </c>
      <c r="AL26">
        <v>13.363</v>
      </c>
      <c r="AM26">
        <v>5.1986999999999997</v>
      </c>
      <c r="AN26">
        <v>0.59302999999999995</v>
      </c>
      <c r="AO26">
        <v>0.88200000000000001</v>
      </c>
      <c r="AP26">
        <v>5.1239999999999997</v>
      </c>
      <c r="AQ26">
        <v>31.122</v>
      </c>
      <c r="AR26">
        <v>11.04</v>
      </c>
      <c r="AS26">
        <v>9.4163999999999994</v>
      </c>
      <c r="AT26">
        <v>20.000001000000001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2315.6325999999999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341.56009999999998</v>
      </c>
      <c r="L27">
        <v>586.52991699999995</v>
      </c>
      <c r="M27">
        <v>92</v>
      </c>
      <c r="N27">
        <v>37.799999999999997</v>
      </c>
      <c r="O27">
        <v>123.66562500000001</v>
      </c>
      <c r="P27">
        <v>103.5</v>
      </c>
      <c r="Q27">
        <v>8.3876000000000008</v>
      </c>
      <c r="R27">
        <v>42.390099999999997</v>
      </c>
      <c r="S27">
        <v>17.590499999999999</v>
      </c>
      <c r="T27">
        <v>0</v>
      </c>
      <c r="U27">
        <v>418.77</v>
      </c>
      <c r="V27">
        <v>20.73</v>
      </c>
      <c r="W27">
        <v>45.22</v>
      </c>
      <c r="X27">
        <v>98.34</v>
      </c>
      <c r="Y27">
        <v>0</v>
      </c>
      <c r="Z27">
        <v>3.3</v>
      </c>
      <c r="AA27">
        <v>22.515000000000001</v>
      </c>
      <c r="AB27">
        <v>26.34008</v>
      </c>
      <c r="AC27">
        <v>9.6778399999999998</v>
      </c>
      <c r="AD27">
        <v>27.3447</v>
      </c>
      <c r="AE27">
        <v>49.436556000000003</v>
      </c>
      <c r="AF27">
        <v>26.622</v>
      </c>
      <c r="AG27">
        <v>20.185199999999998</v>
      </c>
      <c r="AH27">
        <v>104.17</v>
      </c>
      <c r="AI27">
        <v>16.350411999999999</v>
      </c>
      <c r="AJ27">
        <v>0</v>
      </c>
      <c r="AK27">
        <v>26.2683</v>
      </c>
      <c r="AL27">
        <v>13.363</v>
      </c>
      <c r="AM27">
        <v>5.1986999999999997</v>
      </c>
      <c r="AN27">
        <v>0.59302999999999995</v>
      </c>
      <c r="AO27">
        <v>0.88200000000000001</v>
      </c>
      <c r="AP27">
        <v>5.1239999999999997</v>
      </c>
      <c r="AQ27">
        <v>47.25</v>
      </c>
      <c r="AR27">
        <v>11.04</v>
      </c>
      <c r="AS27">
        <v>9.4163999999999994</v>
      </c>
      <c r="AT27">
        <v>20.000001000000001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2390.5610609999994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341.56009999999998</v>
      </c>
      <c r="L28">
        <v>482.42500000000001</v>
      </c>
      <c r="M28">
        <v>92</v>
      </c>
      <c r="N28">
        <v>44.1</v>
      </c>
      <c r="O28">
        <v>123.66562500000001</v>
      </c>
      <c r="P28">
        <v>103.5</v>
      </c>
      <c r="Q28">
        <v>8.3876000000000008</v>
      </c>
      <c r="R28">
        <v>42.390099999999997</v>
      </c>
      <c r="S28">
        <v>17.590499999999999</v>
      </c>
      <c r="T28">
        <v>0</v>
      </c>
      <c r="U28">
        <v>418.77</v>
      </c>
      <c r="V28">
        <v>20.73</v>
      </c>
      <c r="W28">
        <v>45.22</v>
      </c>
      <c r="X28">
        <v>98.34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39.0456</v>
      </c>
      <c r="AG28">
        <v>20.185199999999998</v>
      </c>
      <c r="AH28">
        <v>140.34540000000001</v>
      </c>
      <c r="AI28">
        <v>16.350411999999999</v>
      </c>
      <c r="AJ28">
        <v>0</v>
      </c>
      <c r="AK28">
        <v>26.2683</v>
      </c>
      <c r="AL28">
        <v>13.363</v>
      </c>
      <c r="AM28">
        <v>15.804048</v>
      </c>
      <c r="AN28">
        <v>0.59302999999999995</v>
      </c>
      <c r="AO28">
        <v>0.88200000000000001</v>
      </c>
      <c r="AP28">
        <v>5.1239999999999997</v>
      </c>
      <c r="AQ28">
        <v>62.244</v>
      </c>
      <c r="AR28">
        <v>11.04</v>
      </c>
      <c r="AS28">
        <v>9.4163999999999994</v>
      </c>
      <c r="AT28">
        <v>20.000001000000001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2447.5633439999997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319.48320000000001</v>
      </c>
      <c r="L29">
        <v>412.42500000000001</v>
      </c>
      <c r="M29">
        <v>92</v>
      </c>
      <c r="N29">
        <v>50.4</v>
      </c>
      <c r="O29">
        <v>123.66562500000001</v>
      </c>
      <c r="P29">
        <v>103.5</v>
      </c>
      <c r="Q29">
        <v>8.3876000000000008</v>
      </c>
      <c r="R29">
        <v>36.622999999999998</v>
      </c>
      <c r="S29">
        <v>17.590499999999999</v>
      </c>
      <c r="T29">
        <v>0</v>
      </c>
      <c r="U29">
        <v>418.77</v>
      </c>
      <c r="V29">
        <v>20.554600000000001</v>
      </c>
      <c r="W29">
        <v>45.22</v>
      </c>
      <c r="X29">
        <v>98.34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39.0456</v>
      </c>
      <c r="AG29">
        <v>20.185199999999998</v>
      </c>
      <c r="AH29">
        <v>140.34540000000001</v>
      </c>
      <c r="AI29">
        <v>16.350411999999999</v>
      </c>
      <c r="AJ29">
        <v>0</v>
      </c>
      <c r="AK29">
        <v>26.2683</v>
      </c>
      <c r="AL29">
        <v>13.363</v>
      </c>
      <c r="AM29">
        <v>15.804048</v>
      </c>
      <c r="AN29">
        <v>0.59302999999999995</v>
      </c>
      <c r="AO29">
        <v>0.88200000000000001</v>
      </c>
      <c r="AP29">
        <v>5.1239999999999997</v>
      </c>
      <c r="AQ29">
        <v>62.244</v>
      </c>
      <c r="AR29">
        <v>11.04</v>
      </c>
      <c r="AS29">
        <v>9.4163999999999994</v>
      </c>
      <c r="AT29">
        <v>20.000001000000001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2358.8439439999993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319.48320000000001</v>
      </c>
      <c r="L30">
        <v>360.42500000000001</v>
      </c>
      <c r="M30">
        <v>92</v>
      </c>
      <c r="N30">
        <v>56.7</v>
      </c>
      <c r="O30">
        <v>123.66562500000001</v>
      </c>
      <c r="P30">
        <v>103.5</v>
      </c>
      <c r="Q30">
        <v>8.3876000000000008</v>
      </c>
      <c r="R30">
        <v>36.622999999999998</v>
      </c>
      <c r="S30">
        <v>17.590499999999999</v>
      </c>
      <c r="T30">
        <v>0</v>
      </c>
      <c r="U30">
        <v>418.77</v>
      </c>
      <c r="V30">
        <v>20.554600000000001</v>
      </c>
      <c r="W30">
        <v>45.22</v>
      </c>
      <c r="X30">
        <v>98.34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39.0456</v>
      </c>
      <c r="AG30">
        <v>20.185199999999998</v>
      </c>
      <c r="AH30">
        <v>140.34540000000001</v>
      </c>
      <c r="AI30">
        <v>16.350411999999999</v>
      </c>
      <c r="AJ30">
        <v>0</v>
      </c>
      <c r="AK30">
        <v>26.2683</v>
      </c>
      <c r="AL30">
        <v>13.363</v>
      </c>
      <c r="AM30">
        <v>15.804048</v>
      </c>
      <c r="AN30">
        <v>0.59302999999999995</v>
      </c>
      <c r="AO30">
        <v>0.88200000000000001</v>
      </c>
      <c r="AP30">
        <v>5.1239999999999997</v>
      </c>
      <c r="AQ30">
        <v>62.244</v>
      </c>
      <c r="AR30">
        <v>11.04</v>
      </c>
      <c r="AS30">
        <v>9.4163999999999994</v>
      </c>
      <c r="AT30">
        <v>20.000001000000001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2318.1439439999995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341.56009999999998</v>
      </c>
      <c r="L31">
        <v>360.42500000000001</v>
      </c>
      <c r="M31">
        <v>92</v>
      </c>
      <c r="N31">
        <v>56.7</v>
      </c>
      <c r="O31">
        <v>123.66562500000001</v>
      </c>
      <c r="P31">
        <v>103.5</v>
      </c>
      <c r="Q31">
        <v>8.3876000000000008</v>
      </c>
      <c r="R31">
        <v>36.622999999999998</v>
      </c>
      <c r="S31">
        <v>17.590499999999999</v>
      </c>
      <c r="T31">
        <v>0</v>
      </c>
      <c r="U31">
        <v>418.77</v>
      </c>
      <c r="V31">
        <v>20.554600000000001</v>
      </c>
      <c r="W31">
        <v>45.221499999999999</v>
      </c>
      <c r="X31">
        <v>98.34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39.0456</v>
      </c>
      <c r="AG31">
        <v>20.185199999999998</v>
      </c>
      <c r="AH31">
        <v>140.34540000000001</v>
      </c>
      <c r="AI31">
        <v>16.350411999999999</v>
      </c>
      <c r="AJ31">
        <v>0</v>
      </c>
      <c r="AK31">
        <v>26.2683</v>
      </c>
      <c r="AL31">
        <v>13.363</v>
      </c>
      <c r="AM31">
        <v>15.804048</v>
      </c>
      <c r="AN31">
        <v>0.59302999999999995</v>
      </c>
      <c r="AO31">
        <v>0.88200000000000001</v>
      </c>
      <c r="AP31">
        <v>5.1239999999999997</v>
      </c>
      <c r="AQ31">
        <v>62.244</v>
      </c>
      <c r="AR31">
        <v>11.04</v>
      </c>
      <c r="AS31">
        <v>9.4163999999999994</v>
      </c>
      <c r="AT31">
        <v>20.000001000000001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2343.2223439999993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341.56009999999998</v>
      </c>
      <c r="L32">
        <v>360.42500000000001</v>
      </c>
      <c r="M32">
        <v>92</v>
      </c>
      <c r="N32">
        <v>56.7</v>
      </c>
      <c r="O32">
        <v>123.66562500000001</v>
      </c>
      <c r="P32">
        <v>103.5</v>
      </c>
      <c r="Q32">
        <v>8.3876000000000008</v>
      </c>
      <c r="R32">
        <v>36.622999999999998</v>
      </c>
      <c r="S32">
        <v>17.590499999999999</v>
      </c>
      <c r="T32">
        <v>0</v>
      </c>
      <c r="U32">
        <v>418.77</v>
      </c>
      <c r="V32">
        <v>20.554600000000001</v>
      </c>
      <c r="W32">
        <v>45.221499999999999</v>
      </c>
      <c r="X32">
        <v>98.34</v>
      </c>
      <c r="Y32">
        <v>0</v>
      </c>
      <c r="Z32">
        <v>6.5208000000000004</v>
      </c>
      <c r="AA32">
        <v>13.983000000000001</v>
      </c>
      <c r="AB32">
        <v>26.34008</v>
      </c>
      <c r="AC32">
        <v>9.6778399999999998</v>
      </c>
      <c r="AD32">
        <v>18.229800000000001</v>
      </c>
      <c r="AE32">
        <v>49.436556000000003</v>
      </c>
      <c r="AF32">
        <v>26.622</v>
      </c>
      <c r="AG32">
        <v>20.185199999999998</v>
      </c>
      <c r="AH32">
        <v>104.17</v>
      </c>
      <c r="AI32">
        <v>16.350411999999999</v>
      </c>
      <c r="AJ32">
        <v>0</v>
      </c>
      <c r="AK32">
        <v>26.2683</v>
      </c>
      <c r="AL32">
        <v>13.363</v>
      </c>
      <c r="AM32">
        <v>15.804048</v>
      </c>
      <c r="AN32">
        <v>0.59302999999999995</v>
      </c>
      <c r="AO32">
        <v>0.88200000000000001</v>
      </c>
      <c r="AP32">
        <v>5.1239999999999997</v>
      </c>
      <c r="AQ32">
        <v>62.244</v>
      </c>
      <c r="AR32">
        <v>11.04</v>
      </c>
      <c r="AS32">
        <v>9.4163999999999994</v>
      </c>
      <c r="AT32">
        <v>20.000001000000001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2207.5883920000001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309.48320000000001</v>
      </c>
      <c r="L33">
        <v>360.42500000000001</v>
      </c>
      <c r="M33">
        <v>92</v>
      </c>
      <c r="N33">
        <v>56.7</v>
      </c>
      <c r="O33">
        <v>123.66562500000001</v>
      </c>
      <c r="P33">
        <v>103.5</v>
      </c>
      <c r="Q33">
        <v>8.3876000000000008</v>
      </c>
      <c r="R33">
        <v>36.622999999999998</v>
      </c>
      <c r="S33">
        <v>17.590499999999999</v>
      </c>
      <c r="T33">
        <v>0</v>
      </c>
      <c r="U33">
        <v>418.77</v>
      </c>
      <c r="V33">
        <v>20.554600000000001</v>
      </c>
      <c r="W33">
        <v>45.221499999999999</v>
      </c>
      <c r="X33">
        <v>98.34</v>
      </c>
      <c r="Y33">
        <v>0</v>
      </c>
      <c r="Z33">
        <v>0</v>
      </c>
      <c r="AA33">
        <v>8.69</v>
      </c>
      <c r="AB33">
        <v>13.17004</v>
      </c>
      <c r="AC33">
        <v>0</v>
      </c>
      <c r="AD33">
        <v>9.1149000000000004</v>
      </c>
      <c r="AE33">
        <v>49.436556000000003</v>
      </c>
      <c r="AF33">
        <v>17.748000000000001</v>
      </c>
      <c r="AG33">
        <v>20.185199999999998</v>
      </c>
      <c r="AH33">
        <v>75.760000000000005</v>
      </c>
      <c r="AI33">
        <v>3.819</v>
      </c>
      <c r="AJ33">
        <v>0</v>
      </c>
      <c r="AK33">
        <v>26.2683</v>
      </c>
      <c r="AL33">
        <v>13.363</v>
      </c>
      <c r="AM33">
        <v>15.804048</v>
      </c>
      <c r="AN33">
        <v>0.59302999999999995</v>
      </c>
      <c r="AO33">
        <v>0.88200000000000001</v>
      </c>
      <c r="AP33">
        <v>5.1239999999999997</v>
      </c>
      <c r="AQ33">
        <v>62.244</v>
      </c>
      <c r="AR33">
        <v>49.68</v>
      </c>
      <c r="AS33">
        <v>9.4163999999999994</v>
      </c>
      <c r="AT33">
        <v>20.000001000000001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2127.5595000000003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309.48320000000001</v>
      </c>
      <c r="L34">
        <v>360.42500000000001</v>
      </c>
      <c r="M34">
        <v>92</v>
      </c>
      <c r="N34">
        <v>56.7</v>
      </c>
      <c r="O34">
        <v>123.66562500000001</v>
      </c>
      <c r="P34">
        <v>103.5</v>
      </c>
      <c r="Q34">
        <v>8.3876000000000008</v>
      </c>
      <c r="R34">
        <v>36.622999999999998</v>
      </c>
      <c r="S34">
        <v>17.590499999999999</v>
      </c>
      <c r="T34">
        <v>0</v>
      </c>
      <c r="U34">
        <v>418.77</v>
      </c>
      <c r="V34">
        <v>20.554600000000001</v>
      </c>
      <c r="W34">
        <v>45.221499999999999</v>
      </c>
      <c r="X34">
        <v>98.34</v>
      </c>
      <c r="Y34">
        <v>0</v>
      </c>
      <c r="Z34">
        <v>0</v>
      </c>
      <c r="AA34">
        <v>0</v>
      </c>
      <c r="AB34">
        <v>13.17004</v>
      </c>
      <c r="AC34">
        <v>0</v>
      </c>
      <c r="AD34">
        <v>9.1149000000000004</v>
      </c>
      <c r="AE34">
        <v>49.436556000000003</v>
      </c>
      <c r="AF34">
        <v>8.8740000000000006</v>
      </c>
      <c r="AG34">
        <v>20.185199999999998</v>
      </c>
      <c r="AH34">
        <v>56.82</v>
      </c>
      <c r="AI34">
        <v>0</v>
      </c>
      <c r="AJ34">
        <v>0</v>
      </c>
      <c r="AK34">
        <v>26.2683</v>
      </c>
      <c r="AL34">
        <v>13.363</v>
      </c>
      <c r="AM34">
        <v>10.557359999999999</v>
      </c>
      <c r="AN34">
        <v>0.59302999999999995</v>
      </c>
      <c r="AO34">
        <v>0.88200000000000001</v>
      </c>
      <c r="AP34">
        <v>5.1239999999999997</v>
      </c>
      <c r="AQ34">
        <v>62.244</v>
      </c>
      <c r="AR34">
        <v>49.68</v>
      </c>
      <c r="AS34">
        <v>9.4163999999999994</v>
      </c>
      <c r="AT34">
        <v>20.000001000000001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2086.9898120000007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298.48320000000001</v>
      </c>
      <c r="L35">
        <v>360.42500000000001</v>
      </c>
      <c r="M35">
        <v>92</v>
      </c>
      <c r="N35">
        <v>56.7</v>
      </c>
      <c r="O35">
        <v>123.66562500000001</v>
      </c>
      <c r="P35">
        <v>103.5</v>
      </c>
      <c r="Q35">
        <v>8.3876000000000008</v>
      </c>
      <c r="R35">
        <v>36.622999999999998</v>
      </c>
      <c r="S35">
        <v>17.590499999999999</v>
      </c>
      <c r="T35">
        <v>0</v>
      </c>
      <c r="U35">
        <v>418.77</v>
      </c>
      <c r="V35">
        <v>15.464600000000001</v>
      </c>
      <c r="W35">
        <v>45.221499999999999</v>
      </c>
      <c r="X35">
        <v>98.34</v>
      </c>
      <c r="Y35">
        <v>0</v>
      </c>
      <c r="Z35">
        <v>0</v>
      </c>
      <c r="AA35">
        <v>0</v>
      </c>
      <c r="AB35">
        <v>13.17004</v>
      </c>
      <c r="AC35">
        <v>0</v>
      </c>
      <c r="AD35">
        <v>0</v>
      </c>
      <c r="AE35">
        <v>49.436556000000003</v>
      </c>
      <c r="AF35">
        <v>8.8740000000000006</v>
      </c>
      <c r="AG35">
        <v>20.185199999999998</v>
      </c>
      <c r="AH35">
        <v>37.880000000000003</v>
      </c>
      <c r="AI35">
        <v>0</v>
      </c>
      <c r="AJ35">
        <v>0</v>
      </c>
      <c r="AK35">
        <v>26.2683</v>
      </c>
      <c r="AL35">
        <v>13.363</v>
      </c>
      <c r="AM35">
        <v>5.2786799999999996</v>
      </c>
      <c r="AN35">
        <v>0.59302999999999995</v>
      </c>
      <c r="AO35">
        <v>0.88200000000000001</v>
      </c>
      <c r="AP35">
        <v>5.1239999999999997</v>
      </c>
      <c r="AQ35">
        <v>62.244</v>
      </c>
      <c r="AR35">
        <v>13.247999999999999</v>
      </c>
      <c r="AS35">
        <v>9.4163999999999994</v>
      </c>
      <c r="AT35">
        <v>20.000001000000001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49.93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2011.0642320000006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298.48320000000001</v>
      </c>
      <c r="L36">
        <v>360.42500000000001</v>
      </c>
      <c r="M36">
        <v>92</v>
      </c>
      <c r="N36">
        <v>56.7</v>
      </c>
      <c r="O36">
        <v>123.66562500000001</v>
      </c>
      <c r="P36">
        <v>103.5</v>
      </c>
      <c r="Q36">
        <v>8.3876000000000008</v>
      </c>
      <c r="R36">
        <v>36.622999999999998</v>
      </c>
      <c r="S36">
        <v>17.590499999999999</v>
      </c>
      <c r="T36">
        <v>0</v>
      </c>
      <c r="U36">
        <v>418.77</v>
      </c>
      <c r="V36">
        <v>15.464600000000001</v>
      </c>
      <c r="W36">
        <v>45.221499999999999</v>
      </c>
      <c r="X36">
        <v>98.34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49.436556000000003</v>
      </c>
      <c r="AF36">
        <v>8.8740000000000006</v>
      </c>
      <c r="AG36">
        <v>20.185199999999998</v>
      </c>
      <c r="AH36">
        <v>20.834</v>
      </c>
      <c r="AI36">
        <v>0</v>
      </c>
      <c r="AJ36">
        <v>0</v>
      </c>
      <c r="AK36">
        <v>26.2683</v>
      </c>
      <c r="AL36">
        <v>25.564</v>
      </c>
      <c r="AM36">
        <v>0</v>
      </c>
      <c r="AN36">
        <v>0.59302999999999995</v>
      </c>
      <c r="AO36">
        <v>0.88200000000000001</v>
      </c>
      <c r="AP36">
        <v>5.1239999999999997</v>
      </c>
      <c r="AQ36">
        <v>47.25</v>
      </c>
      <c r="AR36">
        <v>13.247999999999999</v>
      </c>
      <c r="AS36">
        <v>9.4163999999999994</v>
      </c>
      <c r="AT36">
        <v>20.000001000000001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1995.0165520000007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298.48320000000001</v>
      </c>
      <c r="L37">
        <v>360.42500000000001</v>
      </c>
      <c r="M37">
        <v>92</v>
      </c>
      <c r="N37">
        <v>56.7</v>
      </c>
      <c r="O37">
        <v>123.66562500000001</v>
      </c>
      <c r="P37">
        <v>103.5</v>
      </c>
      <c r="Q37">
        <v>8.3876000000000008</v>
      </c>
      <c r="R37">
        <v>36.622999999999998</v>
      </c>
      <c r="S37">
        <v>17.590499999999999</v>
      </c>
      <c r="T37">
        <v>0</v>
      </c>
      <c r="U37">
        <v>418.77</v>
      </c>
      <c r="V37">
        <v>15.464600000000001</v>
      </c>
      <c r="W37">
        <v>45.221499999999999</v>
      </c>
      <c r="X37">
        <v>98.34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49.436556000000003</v>
      </c>
      <c r="AF37">
        <v>8.8740000000000006</v>
      </c>
      <c r="AG37">
        <v>20.185199999999998</v>
      </c>
      <c r="AH37">
        <v>20.834</v>
      </c>
      <c r="AI37">
        <v>0</v>
      </c>
      <c r="AJ37">
        <v>0</v>
      </c>
      <c r="AK37">
        <v>26.2683</v>
      </c>
      <c r="AL37">
        <v>70.882000000000005</v>
      </c>
      <c r="AM37">
        <v>0</v>
      </c>
      <c r="AN37">
        <v>0.59302999999999995</v>
      </c>
      <c r="AO37">
        <v>0.88200000000000001</v>
      </c>
      <c r="AP37">
        <v>5.1239999999999997</v>
      </c>
      <c r="AQ37">
        <v>47.25</v>
      </c>
      <c r="AR37">
        <v>13.247999999999999</v>
      </c>
      <c r="AS37">
        <v>9.4163999999999994</v>
      </c>
      <c r="AT37">
        <v>20.000001000000001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2049.3345520000007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298.48320000000001</v>
      </c>
      <c r="L38">
        <v>360.42500000000001</v>
      </c>
      <c r="M38">
        <v>92</v>
      </c>
      <c r="N38">
        <v>56.7</v>
      </c>
      <c r="O38">
        <v>123.66562500000001</v>
      </c>
      <c r="P38">
        <v>103.5</v>
      </c>
      <c r="Q38">
        <v>8.3876000000000008</v>
      </c>
      <c r="R38">
        <v>36.622999999999998</v>
      </c>
      <c r="S38">
        <v>17.590499999999999</v>
      </c>
      <c r="T38">
        <v>0</v>
      </c>
      <c r="U38">
        <v>418.77</v>
      </c>
      <c r="V38">
        <v>15.464600000000001</v>
      </c>
      <c r="W38">
        <v>45.221499999999999</v>
      </c>
      <c r="X38">
        <v>98.34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49.436556000000003</v>
      </c>
      <c r="AF38">
        <v>8.8740000000000006</v>
      </c>
      <c r="AG38">
        <v>20.185199999999998</v>
      </c>
      <c r="AH38">
        <v>20.834</v>
      </c>
      <c r="AI38">
        <v>0</v>
      </c>
      <c r="AJ38">
        <v>0</v>
      </c>
      <c r="AK38">
        <v>26.2683</v>
      </c>
      <c r="AL38">
        <v>70.882000000000005</v>
      </c>
      <c r="AM38">
        <v>0</v>
      </c>
      <c r="AN38">
        <v>0.59302999999999995</v>
      </c>
      <c r="AO38">
        <v>0.88200000000000001</v>
      </c>
      <c r="AP38">
        <v>5.1239999999999997</v>
      </c>
      <c r="AQ38">
        <v>31.122</v>
      </c>
      <c r="AR38">
        <v>13.247999999999999</v>
      </c>
      <c r="AS38">
        <v>9.4163999999999994</v>
      </c>
      <c r="AT38">
        <v>20.000001000000001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2041.2065520000008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298.48320000000001</v>
      </c>
      <c r="L39">
        <v>360.42500000000001</v>
      </c>
      <c r="M39">
        <v>92</v>
      </c>
      <c r="N39">
        <v>56.7</v>
      </c>
      <c r="O39">
        <v>123.66562500000001</v>
      </c>
      <c r="P39">
        <v>103.5</v>
      </c>
      <c r="Q39">
        <v>8.3876000000000008</v>
      </c>
      <c r="R39">
        <v>36.622999999999998</v>
      </c>
      <c r="S39">
        <v>17.590499999999999</v>
      </c>
      <c r="T39">
        <v>0</v>
      </c>
      <c r="U39">
        <v>418.77</v>
      </c>
      <c r="V39">
        <v>15.464600000000001</v>
      </c>
      <c r="W39">
        <v>45.221499999999999</v>
      </c>
      <c r="X39">
        <v>98.34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49.436556000000003</v>
      </c>
      <c r="AF39">
        <v>8.8740000000000006</v>
      </c>
      <c r="AG39">
        <v>20.185199999999998</v>
      </c>
      <c r="AH39">
        <v>20.834</v>
      </c>
      <c r="AI39">
        <v>0</v>
      </c>
      <c r="AJ39">
        <v>0</v>
      </c>
      <c r="AK39">
        <v>26.2683</v>
      </c>
      <c r="AL39">
        <v>70.882000000000005</v>
      </c>
      <c r="AM39">
        <v>0</v>
      </c>
      <c r="AN39">
        <v>0.59302999999999995</v>
      </c>
      <c r="AO39">
        <v>0.88200000000000001</v>
      </c>
      <c r="AP39">
        <v>5.1239999999999997</v>
      </c>
      <c r="AQ39">
        <v>31.122</v>
      </c>
      <c r="AR39">
        <v>13.247999999999999</v>
      </c>
      <c r="AS39">
        <v>9.4163999999999994</v>
      </c>
      <c r="AT39">
        <v>20.000001000000001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2003.2065520000008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298.48320000000001</v>
      </c>
      <c r="L40">
        <v>360.42500000000001</v>
      </c>
      <c r="M40">
        <v>92</v>
      </c>
      <c r="N40">
        <v>56.7</v>
      </c>
      <c r="O40">
        <v>123.66562500000001</v>
      </c>
      <c r="P40">
        <v>103.5</v>
      </c>
      <c r="Q40">
        <v>8.3876000000000008</v>
      </c>
      <c r="R40">
        <v>36.622999999999998</v>
      </c>
      <c r="S40">
        <v>17.590499999999999</v>
      </c>
      <c r="T40">
        <v>0</v>
      </c>
      <c r="U40">
        <v>418.77</v>
      </c>
      <c r="V40">
        <v>15.464600000000001</v>
      </c>
      <c r="W40">
        <v>45.221499999999999</v>
      </c>
      <c r="X40">
        <v>98.34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32.957704</v>
      </c>
      <c r="AF40">
        <v>8.8740000000000006</v>
      </c>
      <c r="AG40">
        <v>20.185199999999998</v>
      </c>
      <c r="AH40">
        <v>20.834</v>
      </c>
      <c r="AI40">
        <v>0</v>
      </c>
      <c r="AJ40">
        <v>0</v>
      </c>
      <c r="AK40">
        <v>26.2683</v>
      </c>
      <c r="AL40">
        <v>70.882000000000005</v>
      </c>
      <c r="AM40">
        <v>0</v>
      </c>
      <c r="AN40">
        <v>0.59302999999999995</v>
      </c>
      <c r="AO40">
        <v>0.88200000000000001</v>
      </c>
      <c r="AP40">
        <v>5.1239999999999997</v>
      </c>
      <c r="AQ40">
        <v>15.561</v>
      </c>
      <c r="AR40">
        <v>13.247999999999999</v>
      </c>
      <c r="AS40">
        <v>11.03064</v>
      </c>
      <c r="AT40">
        <v>20.000001000000001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1980.7809400000003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304.48320000000001</v>
      </c>
      <c r="L41">
        <v>392.42500000000001</v>
      </c>
      <c r="M41">
        <v>92</v>
      </c>
      <c r="N41">
        <v>56.7</v>
      </c>
      <c r="O41">
        <v>123.66562500000001</v>
      </c>
      <c r="P41">
        <v>103.5</v>
      </c>
      <c r="Q41">
        <v>8.3876000000000008</v>
      </c>
      <c r="R41">
        <v>42.390099999999997</v>
      </c>
      <c r="S41">
        <v>17.590499999999999</v>
      </c>
      <c r="T41">
        <v>0</v>
      </c>
      <c r="U41">
        <v>418.77</v>
      </c>
      <c r="V41">
        <v>18.748560000000001</v>
      </c>
      <c r="W41">
        <v>45.221499999999999</v>
      </c>
      <c r="X41">
        <v>98.34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32.957704</v>
      </c>
      <c r="AF41">
        <v>8.8740000000000006</v>
      </c>
      <c r="AG41">
        <v>20.185199999999998</v>
      </c>
      <c r="AH41">
        <v>20.834</v>
      </c>
      <c r="AI41">
        <v>0</v>
      </c>
      <c r="AJ41">
        <v>0</v>
      </c>
      <c r="AK41">
        <v>26.2683</v>
      </c>
      <c r="AL41">
        <v>26.725999999999999</v>
      </c>
      <c r="AM41">
        <v>0</v>
      </c>
      <c r="AN41">
        <v>0.59302999999999995</v>
      </c>
      <c r="AO41">
        <v>1.764</v>
      </c>
      <c r="AP41">
        <v>5.1239999999999997</v>
      </c>
      <c r="AQ41">
        <v>15.561</v>
      </c>
      <c r="AR41">
        <v>49.68</v>
      </c>
      <c r="AS41">
        <v>31.897382</v>
      </c>
      <c r="AT41">
        <v>20.000001000000001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50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2045.8567420000002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304.48320000000001</v>
      </c>
      <c r="L42">
        <v>432.42500000000001</v>
      </c>
      <c r="M42">
        <v>92</v>
      </c>
      <c r="N42">
        <v>56.7</v>
      </c>
      <c r="O42">
        <v>123.66562500000001</v>
      </c>
      <c r="P42">
        <v>103.5</v>
      </c>
      <c r="Q42">
        <v>8.3876000000000008</v>
      </c>
      <c r="R42">
        <v>42.390099999999997</v>
      </c>
      <c r="S42">
        <v>17.590499999999999</v>
      </c>
      <c r="T42">
        <v>0</v>
      </c>
      <c r="U42">
        <v>418.77</v>
      </c>
      <c r="V42">
        <v>19.32</v>
      </c>
      <c r="W42">
        <v>45.221499999999999</v>
      </c>
      <c r="X42">
        <v>98.34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32.957704</v>
      </c>
      <c r="AF42">
        <v>8.8740000000000006</v>
      </c>
      <c r="AG42">
        <v>20.185199999999998</v>
      </c>
      <c r="AH42">
        <v>20.834</v>
      </c>
      <c r="AI42">
        <v>0</v>
      </c>
      <c r="AJ42">
        <v>0</v>
      </c>
      <c r="AK42">
        <v>26.2683</v>
      </c>
      <c r="AL42">
        <v>13.363</v>
      </c>
      <c r="AM42">
        <v>0</v>
      </c>
      <c r="AN42">
        <v>0.59302999999999995</v>
      </c>
      <c r="AO42">
        <v>1.764</v>
      </c>
      <c r="AP42">
        <v>5.1239999999999997</v>
      </c>
      <c r="AQ42">
        <v>0</v>
      </c>
      <c r="AR42">
        <v>49.68</v>
      </c>
      <c r="AS42">
        <v>31.897382</v>
      </c>
      <c r="AT42">
        <v>20.000001000000001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50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2057.5041820000006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297.19319999999999</v>
      </c>
      <c r="L43">
        <v>472.42500000000001</v>
      </c>
      <c r="M43">
        <v>92</v>
      </c>
      <c r="N43">
        <v>56.7</v>
      </c>
      <c r="O43">
        <v>123.66562500000001</v>
      </c>
      <c r="P43">
        <v>103.5</v>
      </c>
      <c r="Q43">
        <v>8.3876000000000008</v>
      </c>
      <c r="R43">
        <v>36.453000000000003</v>
      </c>
      <c r="S43">
        <v>17.590499999999999</v>
      </c>
      <c r="T43">
        <v>0</v>
      </c>
      <c r="U43">
        <v>418.77</v>
      </c>
      <c r="V43">
        <v>14.412699999999999</v>
      </c>
      <c r="W43">
        <v>45.221499999999999</v>
      </c>
      <c r="X43">
        <v>98.34</v>
      </c>
      <c r="Y43">
        <v>0</v>
      </c>
      <c r="Z43">
        <v>0</v>
      </c>
      <c r="AA43">
        <v>0</v>
      </c>
      <c r="AB43">
        <v>13.17004</v>
      </c>
      <c r="AC43">
        <v>0</v>
      </c>
      <c r="AD43">
        <v>0</v>
      </c>
      <c r="AE43">
        <v>32.957704</v>
      </c>
      <c r="AF43">
        <v>8.8740000000000006</v>
      </c>
      <c r="AG43">
        <v>20.185199999999998</v>
      </c>
      <c r="AH43">
        <v>20.834</v>
      </c>
      <c r="AI43">
        <v>0</v>
      </c>
      <c r="AJ43">
        <v>0</v>
      </c>
      <c r="AK43">
        <v>26.2683</v>
      </c>
      <c r="AL43">
        <v>13.363</v>
      </c>
      <c r="AM43">
        <v>0</v>
      </c>
      <c r="AN43">
        <v>0.59302999999999995</v>
      </c>
      <c r="AO43">
        <v>1.764</v>
      </c>
      <c r="AP43">
        <v>5.1239999999999997</v>
      </c>
      <c r="AQ43">
        <v>0</v>
      </c>
      <c r="AR43">
        <v>13.247999999999999</v>
      </c>
      <c r="AS43">
        <v>31.897382</v>
      </c>
      <c r="AT43">
        <v>20.000001000000001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59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2051.937782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297.19319999999999</v>
      </c>
      <c r="L44">
        <v>472.42500000000001</v>
      </c>
      <c r="M44">
        <v>92</v>
      </c>
      <c r="N44">
        <v>56.7</v>
      </c>
      <c r="O44">
        <v>123.66562500000001</v>
      </c>
      <c r="P44">
        <v>103.5</v>
      </c>
      <c r="Q44">
        <v>8.3876000000000008</v>
      </c>
      <c r="R44">
        <v>36.453000000000003</v>
      </c>
      <c r="S44">
        <v>17.590499999999999</v>
      </c>
      <c r="T44">
        <v>0</v>
      </c>
      <c r="U44">
        <v>418.77</v>
      </c>
      <c r="V44">
        <v>14.412699999999999</v>
      </c>
      <c r="W44">
        <v>45.221499999999999</v>
      </c>
      <c r="X44">
        <v>98.34</v>
      </c>
      <c r="Y44">
        <v>0</v>
      </c>
      <c r="Z44">
        <v>0</v>
      </c>
      <c r="AA44">
        <v>0</v>
      </c>
      <c r="AB44">
        <v>13.17004</v>
      </c>
      <c r="AC44">
        <v>0</v>
      </c>
      <c r="AD44">
        <v>0</v>
      </c>
      <c r="AE44">
        <v>16.478852</v>
      </c>
      <c r="AF44">
        <v>8.8740000000000006</v>
      </c>
      <c r="AG44">
        <v>20.185199999999998</v>
      </c>
      <c r="AH44">
        <v>20.834</v>
      </c>
      <c r="AI44">
        <v>0</v>
      </c>
      <c r="AJ44">
        <v>0</v>
      </c>
      <c r="AK44">
        <v>26.2683</v>
      </c>
      <c r="AL44">
        <v>13.363</v>
      </c>
      <c r="AM44">
        <v>0</v>
      </c>
      <c r="AN44">
        <v>0.59302999999999995</v>
      </c>
      <c r="AO44">
        <v>1.764</v>
      </c>
      <c r="AP44">
        <v>5.1239999999999997</v>
      </c>
      <c r="AQ44">
        <v>0</v>
      </c>
      <c r="AR44">
        <v>13.247999999999999</v>
      </c>
      <c r="AS44">
        <v>31.897382</v>
      </c>
      <c r="AT44">
        <v>20.000001000000001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59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2035.4589300000002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297.19319999999999</v>
      </c>
      <c r="L45">
        <v>472.42500000000001</v>
      </c>
      <c r="M45">
        <v>92</v>
      </c>
      <c r="N45">
        <v>56.7</v>
      </c>
      <c r="O45">
        <v>123.66562500000001</v>
      </c>
      <c r="P45">
        <v>103.5</v>
      </c>
      <c r="Q45">
        <v>8.3876000000000008</v>
      </c>
      <c r="R45">
        <v>36.453000000000003</v>
      </c>
      <c r="S45">
        <v>17.590499999999999</v>
      </c>
      <c r="T45">
        <v>0</v>
      </c>
      <c r="U45">
        <v>418.77</v>
      </c>
      <c r="V45">
        <v>14.412699999999999</v>
      </c>
      <c r="W45">
        <v>45.221499999999999</v>
      </c>
      <c r="X45">
        <v>98.34</v>
      </c>
      <c r="Y45">
        <v>0</v>
      </c>
      <c r="Z45">
        <v>0</v>
      </c>
      <c r="AA45">
        <v>0</v>
      </c>
      <c r="AB45">
        <v>13.17004</v>
      </c>
      <c r="AC45">
        <v>0</v>
      </c>
      <c r="AD45">
        <v>0</v>
      </c>
      <c r="AE45">
        <v>16.478852</v>
      </c>
      <c r="AF45">
        <v>8.8740000000000006</v>
      </c>
      <c r="AG45">
        <v>20.185199999999998</v>
      </c>
      <c r="AH45">
        <v>20.834</v>
      </c>
      <c r="AI45">
        <v>0</v>
      </c>
      <c r="AJ45">
        <v>0</v>
      </c>
      <c r="AK45">
        <v>26.2683</v>
      </c>
      <c r="AL45">
        <v>13.363</v>
      </c>
      <c r="AM45">
        <v>0</v>
      </c>
      <c r="AN45">
        <v>0.59302999999999995</v>
      </c>
      <c r="AO45">
        <v>1.764</v>
      </c>
      <c r="AP45">
        <v>5.1239999999999997</v>
      </c>
      <c r="AQ45">
        <v>0</v>
      </c>
      <c r="AR45">
        <v>13.247999999999999</v>
      </c>
      <c r="AS45">
        <v>31.897382</v>
      </c>
      <c r="AT45">
        <v>20.000001000000001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61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2037.4589300000002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297.19319999999999</v>
      </c>
      <c r="L46">
        <v>472.42500000000001</v>
      </c>
      <c r="M46">
        <v>92</v>
      </c>
      <c r="N46">
        <v>56.7</v>
      </c>
      <c r="O46">
        <v>123.66562500000001</v>
      </c>
      <c r="P46">
        <v>103.5</v>
      </c>
      <c r="Q46">
        <v>8.3876000000000008</v>
      </c>
      <c r="R46">
        <v>36.453000000000003</v>
      </c>
      <c r="S46">
        <v>17.590499999999999</v>
      </c>
      <c r="T46">
        <v>0</v>
      </c>
      <c r="U46">
        <v>418.77</v>
      </c>
      <c r="V46">
        <v>14.412699999999999</v>
      </c>
      <c r="W46">
        <v>45.221499999999999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20.185199999999998</v>
      </c>
      <c r="AH46">
        <v>20.834</v>
      </c>
      <c r="AI46">
        <v>0</v>
      </c>
      <c r="AJ46">
        <v>0</v>
      </c>
      <c r="AK46">
        <v>26.2683</v>
      </c>
      <c r="AL46">
        <v>13.363</v>
      </c>
      <c r="AM46">
        <v>0</v>
      </c>
      <c r="AN46">
        <v>0.59302999999999995</v>
      </c>
      <c r="AO46">
        <v>1.764</v>
      </c>
      <c r="AP46">
        <v>5.1239999999999997</v>
      </c>
      <c r="AQ46">
        <v>0</v>
      </c>
      <c r="AR46">
        <v>13.247999999999999</v>
      </c>
      <c r="AS46">
        <v>31.897382</v>
      </c>
      <c r="AT46">
        <v>20.000001000000001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60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2023.2888900000003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297.19319999999999</v>
      </c>
      <c r="L47">
        <v>472.42500000000001</v>
      </c>
      <c r="M47">
        <v>92</v>
      </c>
      <c r="N47">
        <v>56.7</v>
      </c>
      <c r="O47">
        <v>123.66562500000001</v>
      </c>
      <c r="P47">
        <v>103.5</v>
      </c>
      <c r="Q47">
        <v>8.3876000000000008</v>
      </c>
      <c r="R47">
        <v>36.453000000000003</v>
      </c>
      <c r="S47">
        <v>17.590499999999999</v>
      </c>
      <c r="T47">
        <v>0</v>
      </c>
      <c r="U47">
        <v>418.77</v>
      </c>
      <c r="V47">
        <v>14.412699999999999</v>
      </c>
      <c r="W47">
        <v>45.221499999999999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20.185199999999998</v>
      </c>
      <c r="AH47">
        <v>20.834</v>
      </c>
      <c r="AI47">
        <v>0</v>
      </c>
      <c r="AJ47">
        <v>0</v>
      </c>
      <c r="AK47">
        <v>26.2683</v>
      </c>
      <c r="AL47">
        <v>13.363</v>
      </c>
      <c r="AM47">
        <v>0</v>
      </c>
      <c r="AN47">
        <v>0.59302999999999995</v>
      </c>
      <c r="AO47">
        <v>2.3519999999999999</v>
      </c>
      <c r="AP47">
        <v>5.1239999999999997</v>
      </c>
      <c r="AQ47">
        <v>0</v>
      </c>
      <c r="AR47">
        <v>13.247999999999999</v>
      </c>
      <c r="AS47">
        <v>13.452</v>
      </c>
      <c r="AT47">
        <v>20.000001000000001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57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2002.4315080000003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297.19319999999999</v>
      </c>
      <c r="L48">
        <v>472.42500000000001</v>
      </c>
      <c r="M48">
        <v>92</v>
      </c>
      <c r="N48">
        <v>56.7</v>
      </c>
      <c r="O48">
        <v>123.66562500000001</v>
      </c>
      <c r="P48">
        <v>103.5</v>
      </c>
      <c r="Q48">
        <v>8.3876000000000008</v>
      </c>
      <c r="R48">
        <v>36.453000000000003</v>
      </c>
      <c r="S48">
        <v>17.590499999999999</v>
      </c>
      <c r="T48">
        <v>0</v>
      </c>
      <c r="U48">
        <v>418.77</v>
      </c>
      <c r="V48">
        <v>14.412699999999999</v>
      </c>
      <c r="W48">
        <v>45.221499999999999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20.185199999999998</v>
      </c>
      <c r="AH48">
        <v>20.834</v>
      </c>
      <c r="AI48">
        <v>0</v>
      </c>
      <c r="AJ48">
        <v>0</v>
      </c>
      <c r="AK48">
        <v>26.2683</v>
      </c>
      <c r="AL48">
        <v>13.363</v>
      </c>
      <c r="AM48">
        <v>0</v>
      </c>
      <c r="AN48">
        <v>0.59302999999999995</v>
      </c>
      <c r="AO48">
        <v>2.3519999999999999</v>
      </c>
      <c r="AP48">
        <v>5.1239999999999997</v>
      </c>
      <c r="AQ48">
        <v>0</v>
      </c>
      <c r="AR48">
        <v>13.247999999999999</v>
      </c>
      <c r="AS48">
        <v>10.089</v>
      </c>
      <c r="AT48">
        <v>20.000001000000001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58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2000.0685080000003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297.19319999999999</v>
      </c>
      <c r="L49">
        <v>472.42500000000001</v>
      </c>
      <c r="M49">
        <v>92</v>
      </c>
      <c r="N49">
        <v>56.7</v>
      </c>
      <c r="O49">
        <v>123.66562500000001</v>
      </c>
      <c r="P49">
        <v>103.5</v>
      </c>
      <c r="Q49">
        <v>8.3876000000000008</v>
      </c>
      <c r="R49">
        <v>36.453000000000003</v>
      </c>
      <c r="S49">
        <v>17.590499999999999</v>
      </c>
      <c r="T49">
        <v>0</v>
      </c>
      <c r="U49">
        <v>418.77</v>
      </c>
      <c r="V49">
        <v>14.412699999999999</v>
      </c>
      <c r="W49">
        <v>45.221499999999999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20.185199999999998</v>
      </c>
      <c r="AH49">
        <v>20.834</v>
      </c>
      <c r="AI49">
        <v>0</v>
      </c>
      <c r="AJ49">
        <v>0</v>
      </c>
      <c r="AK49">
        <v>26.2683</v>
      </c>
      <c r="AL49">
        <v>13.363</v>
      </c>
      <c r="AM49">
        <v>0</v>
      </c>
      <c r="AN49">
        <v>0.59302999999999995</v>
      </c>
      <c r="AO49">
        <v>1.764</v>
      </c>
      <c r="AP49">
        <v>5.1239999999999997</v>
      </c>
      <c r="AQ49">
        <v>0</v>
      </c>
      <c r="AR49">
        <v>13.247999999999999</v>
      </c>
      <c r="AS49">
        <v>10.089</v>
      </c>
      <c r="AT49">
        <v>20.000001000000001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56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1997.4805080000001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297.19319999999999</v>
      </c>
      <c r="L50">
        <v>472.42500000000001</v>
      </c>
      <c r="M50">
        <v>92</v>
      </c>
      <c r="N50">
        <v>56.7</v>
      </c>
      <c r="O50">
        <v>123.66562500000001</v>
      </c>
      <c r="P50">
        <v>103.5</v>
      </c>
      <c r="Q50">
        <v>8.3876000000000008</v>
      </c>
      <c r="R50">
        <v>36.453000000000003</v>
      </c>
      <c r="S50">
        <v>17.590499999999999</v>
      </c>
      <c r="T50">
        <v>0</v>
      </c>
      <c r="U50">
        <v>418.77</v>
      </c>
      <c r="V50">
        <v>14.412699999999999</v>
      </c>
      <c r="W50">
        <v>45.221499999999999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20.185199999999998</v>
      </c>
      <c r="AH50">
        <v>20.834</v>
      </c>
      <c r="AI50">
        <v>0</v>
      </c>
      <c r="AJ50">
        <v>0</v>
      </c>
      <c r="AK50">
        <v>26.2683</v>
      </c>
      <c r="AL50">
        <v>13.363</v>
      </c>
      <c r="AM50">
        <v>0</v>
      </c>
      <c r="AN50">
        <v>0.59302999999999995</v>
      </c>
      <c r="AO50">
        <v>1.764</v>
      </c>
      <c r="AP50">
        <v>5.1239999999999997</v>
      </c>
      <c r="AQ50">
        <v>0</v>
      </c>
      <c r="AR50">
        <v>13.247999999999999</v>
      </c>
      <c r="AS50">
        <v>10.089</v>
      </c>
      <c r="AT50">
        <v>20.000001000000001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58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1999.4805080000001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297.19319999999999</v>
      </c>
      <c r="L51">
        <v>472.42500000000001</v>
      </c>
      <c r="M51">
        <v>92</v>
      </c>
      <c r="N51">
        <v>56.7</v>
      </c>
      <c r="O51">
        <v>123.66562500000001</v>
      </c>
      <c r="P51">
        <v>103.5</v>
      </c>
      <c r="Q51">
        <v>8.3876000000000008</v>
      </c>
      <c r="R51">
        <v>36.292999999999999</v>
      </c>
      <c r="S51">
        <v>17.590499999999999</v>
      </c>
      <c r="T51">
        <v>0</v>
      </c>
      <c r="U51">
        <v>418.77</v>
      </c>
      <c r="V51">
        <v>14.412699999999999</v>
      </c>
      <c r="W51">
        <v>45.22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20.185199999999998</v>
      </c>
      <c r="AH51">
        <v>20.834</v>
      </c>
      <c r="AI51">
        <v>0</v>
      </c>
      <c r="AJ51">
        <v>0</v>
      </c>
      <c r="AK51">
        <v>26.2683</v>
      </c>
      <c r="AL51">
        <v>13.363</v>
      </c>
      <c r="AM51">
        <v>0</v>
      </c>
      <c r="AN51">
        <v>0.59302999999999995</v>
      </c>
      <c r="AO51">
        <v>1.764</v>
      </c>
      <c r="AP51">
        <v>12.169499999999999</v>
      </c>
      <c r="AQ51">
        <v>0</v>
      </c>
      <c r="AR51">
        <v>13.247999999999999</v>
      </c>
      <c r="AS51">
        <v>10.089</v>
      </c>
      <c r="AT51">
        <v>20.000001000000001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59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2007.3645079999999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297.19319999999999</v>
      </c>
      <c r="L52">
        <v>472.42500000000001</v>
      </c>
      <c r="M52">
        <v>92</v>
      </c>
      <c r="N52">
        <v>56.7</v>
      </c>
      <c r="O52">
        <v>123.66562500000001</v>
      </c>
      <c r="P52">
        <v>103.5</v>
      </c>
      <c r="Q52">
        <v>8.3876000000000008</v>
      </c>
      <c r="R52">
        <v>36.292999999999999</v>
      </c>
      <c r="S52">
        <v>17.590499999999999</v>
      </c>
      <c r="T52">
        <v>0</v>
      </c>
      <c r="U52">
        <v>418.77</v>
      </c>
      <c r="V52">
        <v>14.412699999999999</v>
      </c>
      <c r="W52">
        <v>45.22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20.185199999999998</v>
      </c>
      <c r="AH52">
        <v>20.834</v>
      </c>
      <c r="AI52">
        <v>0</v>
      </c>
      <c r="AJ52">
        <v>0</v>
      </c>
      <c r="AK52">
        <v>26.2683</v>
      </c>
      <c r="AL52">
        <v>13.363</v>
      </c>
      <c r="AM52">
        <v>0</v>
      </c>
      <c r="AN52">
        <v>0.59302999999999995</v>
      </c>
      <c r="AO52">
        <v>1.764</v>
      </c>
      <c r="AP52">
        <v>12.169499999999999</v>
      </c>
      <c r="AQ52">
        <v>0</v>
      </c>
      <c r="AR52">
        <v>13.247999999999999</v>
      </c>
      <c r="AS52">
        <v>10.089</v>
      </c>
      <c r="AT52">
        <v>20.000001000000001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61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2009.3645079999999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297.19319999999999</v>
      </c>
      <c r="L53">
        <v>432.42500000000001</v>
      </c>
      <c r="M53">
        <v>92</v>
      </c>
      <c r="N53">
        <v>56.7</v>
      </c>
      <c r="O53">
        <v>123.66562500000001</v>
      </c>
      <c r="P53">
        <v>103.5</v>
      </c>
      <c r="Q53">
        <v>8.3876000000000008</v>
      </c>
      <c r="R53">
        <v>36.292999999999999</v>
      </c>
      <c r="S53">
        <v>17.590499999999999</v>
      </c>
      <c r="T53">
        <v>0</v>
      </c>
      <c r="U53">
        <v>418.77</v>
      </c>
      <c r="V53">
        <v>14.412699999999999</v>
      </c>
      <c r="W53">
        <v>45.22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20.185199999999998</v>
      </c>
      <c r="AH53">
        <v>20.834</v>
      </c>
      <c r="AI53">
        <v>0</v>
      </c>
      <c r="AJ53">
        <v>0</v>
      </c>
      <c r="AK53">
        <v>26.2683</v>
      </c>
      <c r="AL53">
        <v>13.363</v>
      </c>
      <c r="AM53">
        <v>0</v>
      </c>
      <c r="AN53">
        <v>0.59302999999999995</v>
      </c>
      <c r="AO53">
        <v>1.764</v>
      </c>
      <c r="AP53">
        <v>12.169499999999999</v>
      </c>
      <c r="AQ53">
        <v>0</v>
      </c>
      <c r="AR53">
        <v>13.247999999999999</v>
      </c>
      <c r="AS53">
        <v>10.089</v>
      </c>
      <c r="AT53">
        <v>20.000001000000001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1970.3645079999999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297.19319999999999</v>
      </c>
      <c r="L54">
        <v>392.42500000000001</v>
      </c>
      <c r="M54">
        <v>92</v>
      </c>
      <c r="N54">
        <v>56.7</v>
      </c>
      <c r="O54">
        <v>123.66562500000001</v>
      </c>
      <c r="P54">
        <v>103.5</v>
      </c>
      <c r="Q54">
        <v>8.3876000000000008</v>
      </c>
      <c r="R54">
        <v>36.292999999999999</v>
      </c>
      <c r="S54">
        <v>17.590499999999999</v>
      </c>
      <c r="T54">
        <v>0</v>
      </c>
      <c r="U54">
        <v>418.77</v>
      </c>
      <c r="V54">
        <v>14.412699999999999</v>
      </c>
      <c r="W54">
        <v>45.22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20.185199999999998</v>
      </c>
      <c r="AH54">
        <v>20.834</v>
      </c>
      <c r="AI54">
        <v>0</v>
      </c>
      <c r="AJ54">
        <v>0</v>
      </c>
      <c r="AK54">
        <v>26.2683</v>
      </c>
      <c r="AL54">
        <v>13.363</v>
      </c>
      <c r="AM54">
        <v>0</v>
      </c>
      <c r="AN54">
        <v>0.59302999999999995</v>
      </c>
      <c r="AO54">
        <v>1.764</v>
      </c>
      <c r="AP54">
        <v>12.169499999999999</v>
      </c>
      <c r="AQ54">
        <v>0</v>
      </c>
      <c r="AR54">
        <v>13.247999999999999</v>
      </c>
      <c r="AS54">
        <v>10.089</v>
      </c>
      <c r="AT54">
        <v>20.000001000000001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1930.3645079999999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292.5138</v>
      </c>
      <c r="L55">
        <v>360.42500000000001</v>
      </c>
      <c r="M55">
        <v>92</v>
      </c>
      <c r="N55">
        <v>56.7</v>
      </c>
      <c r="O55">
        <v>123.66562500000001</v>
      </c>
      <c r="P55">
        <v>103.5</v>
      </c>
      <c r="Q55">
        <v>8.3876000000000008</v>
      </c>
      <c r="R55">
        <v>23.287700000000001</v>
      </c>
      <c r="S55">
        <v>17.590499999999999</v>
      </c>
      <c r="T55">
        <v>0</v>
      </c>
      <c r="U55">
        <v>418.77</v>
      </c>
      <c r="V55">
        <v>10.485300000000001</v>
      </c>
      <c r="W55">
        <v>45.22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20.185199999999998</v>
      </c>
      <c r="AH55">
        <v>20.834</v>
      </c>
      <c r="AI55">
        <v>0</v>
      </c>
      <c r="AJ55">
        <v>0</v>
      </c>
      <c r="AK55">
        <v>26.2683</v>
      </c>
      <c r="AL55">
        <v>13.363</v>
      </c>
      <c r="AM55">
        <v>0</v>
      </c>
      <c r="AN55">
        <v>0.59302999999999995</v>
      </c>
      <c r="AO55">
        <v>1.764</v>
      </c>
      <c r="AP55">
        <v>5.1239999999999997</v>
      </c>
      <c r="AQ55">
        <v>0</v>
      </c>
      <c r="AR55">
        <v>13.247999999999999</v>
      </c>
      <c r="AS55">
        <v>10.089</v>
      </c>
      <c r="AT55">
        <v>20.000001000000001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63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1870.7069080000001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292.5138</v>
      </c>
      <c r="L56">
        <v>360.42500000000001</v>
      </c>
      <c r="M56">
        <v>92</v>
      </c>
      <c r="N56">
        <v>56.7</v>
      </c>
      <c r="O56">
        <v>123.66562500000001</v>
      </c>
      <c r="P56">
        <v>103.5</v>
      </c>
      <c r="Q56">
        <v>8.3876000000000008</v>
      </c>
      <c r="R56">
        <v>23.287700000000001</v>
      </c>
      <c r="S56">
        <v>17.590499999999999</v>
      </c>
      <c r="T56">
        <v>0</v>
      </c>
      <c r="U56">
        <v>418.77</v>
      </c>
      <c r="V56">
        <v>10.485300000000001</v>
      </c>
      <c r="W56">
        <v>45.22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20.185199999999998</v>
      </c>
      <c r="AH56">
        <v>20.834</v>
      </c>
      <c r="AI56">
        <v>0</v>
      </c>
      <c r="AJ56">
        <v>0</v>
      </c>
      <c r="AK56">
        <v>26.2683</v>
      </c>
      <c r="AL56">
        <v>13.363</v>
      </c>
      <c r="AM56">
        <v>0</v>
      </c>
      <c r="AN56">
        <v>0.59302999999999995</v>
      </c>
      <c r="AO56">
        <v>1.764</v>
      </c>
      <c r="AP56">
        <v>5.1239999999999997</v>
      </c>
      <c r="AQ56">
        <v>0</v>
      </c>
      <c r="AR56">
        <v>13.247999999999999</v>
      </c>
      <c r="AS56">
        <v>10.089</v>
      </c>
      <c r="AT56">
        <v>20.000001000000001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1869.7069080000001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297.19319999999999</v>
      </c>
      <c r="L57">
        <v>442.42500000000001</v>
      </c>
      <c r="M57">
        <v>92</v>
      </c>
      <c r="N57">
        <v>56.7</v>
      </c>
      <c r="O57">
        <v>123.66562500000001</v>
      </c>
      <c r="P57">
        <v>103.5</v>
      </c>
      <c r="Q57">
        <v>8.3876000000000008</v>
      </c>
      <c r="R57">
        <v>36.122999999999998</v>
      </c>
      <c r="S57">
        <v>17.590499999999999</v>
      </c>
      <c r="T57">
        <v>0</v>
      </c>
      <c r="U57">
        <v>418.77</v>
      </c>
      <c r="V57">
        <v>14.412699999999999</v>
      </c>
      <c r="W57">
        <v>45.22</v>
      </c>
      <c r="X57">
        <v>98.34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20.185199999999998</v>
      </c>
      <c r="AH57">
        <v>20.834</v>
      </c>
      <c r="AI57">
        <v>0</v>
      </c>
      <c r="AJ57">
        <v>0</v>
      </c>
      <c r="AK57">
        <v>26.2683</v>
      </c>
      <c r="AL57">
        <v>13.363</v>
      </c>
      <c r="AM57">
        <v>0</v>
      </c>
      <c r="AN57">
        <v>0.59302999999999995</v>
      </c>
      <c r="AO57">
        <v>1.764</v>
      </c>
      <c r="AP57">
        <v>5.1239999999999997</v>
      </c>
      <c r="AQ57">
        <v>0</v>
      </c>
      <c r="AR57">
        <v>13.247999999999999</v>
      </c>
      <c r="AS57">
        <v>10.089</v>
      </c>
      <c r="AT57">
        <v>20.000001000000001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59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1976.6698080000001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297.19319999999999</v>
      </c>
      <c r="L58">
        <v>532.42499999999995</v>
      </c>
      <c r="M58">
        <v>92</v>
      </c>
      <c r="N58">
        <v>56.7</v>
      </c>
      <c r="O58">
        <v>123.66562500000001</v>
      </c>
      <c r="P58">
        <v>103.5</v>
      </c>
      <c r="Q58">
        <v>8.3876000000000008</v>
      </c>
      <c r="R58">
        <v>36.292999999999999</v>
      </c>
      <c r="S58">
        <v>17.590499999999999</v>
      </c>
      <c r="T58">
        <v>0</v>
      </c>
      <c r="U58">
        <v>418.77</v>
      </c>
      <c r="V58">
        <v>14.412699999999999</v>
      </c>
      <c r="W58">
        <v>45.22</v>
      </c>
      <c r="X58">
        <v>98.34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20.185199999999998</v>
      </c>
      <c r="AH58">
        <v>20.834</v>
      </c>
      <c r="AI58">
        <v>0</v>
      </c>
      <c r="AJ58">
        <v>0</v>
      </c>
      <c r="AK58">
        <v>26.2683</v>
      </c>
      <c r="AL58">
        <v>13.363</v>
      </c>
      <c r="AM58">
        <v>0</v>
      </c>
      <c r="AN58">
        <v>0.59302999999999995</v>
      </c>
      <c r="AO58">
        <v>1.764</v>
      </c>
      <c r="AP58">
        <v>5.1239999999999997</v>
      </c>
      <c r="AQ58">
        <v>0</v>
      </c>
      <c r="AR58">
        <v>13.247999999999999</v>
      </c>
      <c r="AS58">
        <v>10.089</v>
      </c>
      <c r="AT58">
        <v>20.000001000000001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57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2064.8398079999997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297.19319999999999</v>
      </c>
      <c r="L59">
        <v>620.91999999999996</v>
      </c>
      <c r="M59">
        <v>92</v>
      </c>
      <c r="N59">
        <v>56.7</v>
      </c>
      <c r="O59">
        <v>123.66562500000001</v>
      </c>
      <c r="P59">
        <v>103.5</v>
      </c>
      <c r="Q59">
        <v>8.3876000000000008</v>
      </c>
      <c r="R59">
        <v>36.292999999999999</v>
      </c>
      <c r="S59">
        <v>17.590499999999999</v>
      </c>
      <c r="T59">
        <v>0</v>
      </c>
      <c r="U59">
        <v>415.125</v>
      </c>
      <c r="V59">
        <v>14.412699999999999</v>
      </c>
      <c r="W59">
        <v>45.22</v>
      </c>
      <c r="X59">
        <v>98.34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20.185199999999998</v>
      </c>
      <c r="AH59">
        <v>20.834</v>
      </c>
      <c r="AI59">
        <v>0</v>
      </c>
      <c r="AJ59">
        <v>0</v>
      </c>
      <c r="AK59">
        <v>26.2683</v>
      </c>
      <c r="AL59">
        <v>13.363</v>
      </c>
      <c r="AM59">
        <v>0</v>
      </c>
      <c r="AN59">
        <v>0.59302999999999995</v>
      </c>
      <c r="AO59">
        <v>1.764</v>
      </c>
      <c r="AP59">
        <v>5.1239999999999997</v>
      </c>
      <c r="AQ59">
        <v>0</v>
      </c>
      <c r="AR59">
        <v>8.8320000000000007</v>
      </c>
      <c r="AS59">
        <v>10.089</v>
      </c>
      <c r="AT59">
        <v>20.000001000000001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57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2145.2738079999995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297.19319999999999</v>
      </c>
      <c r="L60">
        <v>620.91999999999996</v>
      </c>
      <c r="M60">
        <v>92</v>
      </c>
      <c r="N60">
        <v>56.7</v>
      </c>
      <c r="O60">
        <v>123.66562500000001</v>
      </c>
      <c r="P60">
        <v>103.5</v>
      </c>
      <c r="Q60">
        <v>8.3876000000000008</v>
      </c>
      <c r="R60">
        <v>42.390099999999997</v>
      </c>
      <c r="S60">
        <v>17.590499999999999</v>
      </c>
      <c r="T60">
        <v>0</v>
      </c>
      <c r="U60">
        <v>415.125</v>
      </c>
      <c r="V60">
        <v>14.412699999999999</v>
      </c>
      <c r="W60">
        <v>45.22</v>
      </c>
      <c r="X60">
        <v>98.34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20.185199999999998</v>
      </c>
      <c r="AH60">
        <v>20.834</v>
      </c>
      <c r="AI60">
        <v>0</v>
      </c>
      <c r="AJ60">
        <v>0</v>
      </c>
      <c r="AK60">
        <v>26.2683</v>
      </c>
      <c r="AL60">
        <v>13.363</v>
      </c>
      <c r="AM60">
        <v>0</v>
      </c>
      <c r="AN60">
        <v>0.59302999999999995</v>
      </c>
      <c r="AO60">
        <v>1.764</v>
      </c>
      <c r="AP60">
        <v>5.1239999999999997</v>
      </c>
      <c r="AQ60">
        <v>0</v>
      </c>
      <c r="AR60">
        <v>8.8320000000000007</v>
      </c>
      <c r="AS60">
        <v>10.089</v>
      </c>
      <c r="AT60">
        <v>20.000001000000001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58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2152.3709079999999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335.57319999999999</v>
      </c>
      <c r="L61">
        <v>620.91999999999996</v>
      </c>
      <c r="M61">
        <v>92</v>
      </c>
      <c r="N61">
        <v>56.7</v>
      </c>
      <c r="O61">
        <v>123.66562500000001</v>
      </c>
      <c r="P61">
        <v>103.5</v>
      </c>
      <c r="Q61">
        <v>8.4525000000000006</v>
      </c>
      <c r="R61">
        <v>42.390099999999997</v>
      </c>
      <c r="S61">
        <v>21.633699</v>
      </c>
      <c r="T61">
        <v>0</v>
      </c>
      <c r="U61">
        <v>415.125</v>
      </c>
      <c r="V61">
        <v>19.32</v>
      </c>
      <c r="W61">
        <v>45.22</v>
      </c>
      <c r="X61">
        <v>98.34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20.185199999999998</v>
      </c>
      <c r="AH61">
        <v>20.834</v>
      </c>
      <c r="AI61">
        <v>0</v>
      </c>
      <c r="AJ61">
        <v>0</v>
      </c>
      <c r="AK61">
        <v>26.2683</v>
      </c>
      <c r="AL61">
        <v>25.564</v>
      </c>
      <c r="AM61">
        <v>0</v>
      </c>
      <c r="AN61">
        <v>0.59302999999999995</v>
      </c>
      <c r="AO61">
        <v>2.6459999999999999</v>
      </c>
      <c r="AP61">
        <v>5.1239999999999997</v>
      </c>
      <c r="AQ61">
        <v>0</v>
      </c>
      <c r="AR61">
        <v>8.8320000000000007</v>
      </c>
      <c r="AS61">
        <v>9.4163999999999994</v>
      </c>
      <c r="AT61">
        <v>20.000001000000001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59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2213.1767069999996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338.83319999999998</v>
      </c>
      <c r="L62">
        <v>620.91999999999996</v>
      </c>
      <c r="M62">
        <v>92</v>
      </c>
      <c r="N62">
        <v>56.7</v>
      </c>
      <c r="O62">
        <v>123.66562500000001</v>
      </c>
      <c r="P62">
        <v>103.5</v>
      </c>
      <c r="Q62">
        <v>8.4525000000000006</v>
      </c>
      <c r="R62">
        <v>42.390099999999997</v>
      </c>
      <c r="S62">
        <v>21.687000000000001</v>
      </c>
      <c r="T62">
        <v>0</v>
      </c>
      <c r="U62">
        <v>415.125</v>
      </c>
      <c r="V62">
        <v>19.32</v>
      </c>
      <c r="W62">
        <v>45.22</v>
      </c>
      <c r="X62">
        <v>98.34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20.185199999999998</v>
      </c>
      <c r="AH62">
        <v>20.834</v>
      </c>
      <c r="AI62">
        <v>0</v>
      </c>
      <c r="AJ62">
        <v>0</v>
      </c>
      <c r="AK62">
        <v>26.2683</v>
      </c>
      <c r="AL62">
        <v>25.564</v>
      </c>
      <c r="AM62">
        <v>0</v>
      </c>
      <c r="AN62">
        <v>0.59302999999999995</v>
      </c>
      <c r="AO62">
        <v>2.6459999999999999</v>
      </c>
      <c r="AP62">
        <v>5.1239999999999997</v>
      </c>
      <c r="AQ62">
        <v>15.561</v>
      </c>
      <c r="AR62">
        <v>8.8320000000000007</v>
      </c>
      <c r="AS62">
        <v>9.4163999999999994</v>
      </c>
      <c r="AT62">
        <v>20.000001000000001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2232.0510079999999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338.83319999999998</v>
      </c>
      <c r="L63">
        <v>620.91999999999996</v>
      </c>
      <c r="M63">
        <v>92</v>
      </c>
      <c r="N63">
        <v>56.7</v>
      </c>
      <c r="O63">
        <v>123.66562500000001</v>
      </c>
      <c r="P63">
        <v>103.5</v>
      </c>
      <c r="Q63">
        <v>8.4525000000000006</v>
      </c>
      <c r="R63">
        <v>42.390099999999997</v>
      </c>
      <c r="S63">
        <v>21.687000000000001</v>
      </c>
      <c r="T63">
        <v>0</v>
      </c>
      <c r="U63">
        <v>415.125</v>
      </c>
      <c r="V63">
        <v>19.32</v>
      </c>
      <c r="W63">
        <v>45.22</v>
      </c>
      <c r="X63">
        <v>98.34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20.185199999999998</v>
      </c>
      <c r="AH63">
        <v>0</v>
      </c>
      <c r="AI63">
        <v>0</v>
      </c>
      <c r="AJ63">
        <v>0</v>
      </c>
      <c r="AK63">
        <v>26.2683</v>
      </c>
      <c r="AL63">
        <v>25.564</v>
      </c>
      <c r="AM63">
        <v>0</v>
      </c>
      <c r="AN63">
        <v>0.59302999999999995</v>
      </c>
      <c r="AO63">
        <v>2.6459999999999999</v>
      </c>
      <c r="AP63">
        <v>5.1239999999999997</v>
      </c>
      <c r="AQ63">
        <v>15.561</v>
      </c>
      <c r="AR63">
        <v>8.8320000000000007</v>
      </c>
      <c r="AS63">
        <v>9.4163999999999994</v>
      </c>
      <c r="AT63">
        <v>20.000001000000001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2212.2170079999996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338.83319999999998</v>
      </c>
      <c r="L64">
        <v>620.91999999999996</v>
      </c>
      <c r="M64">
        <v>92</v>
      </c>
      <c r="N64">
        <v>56.7</v>
      </c>
      <c r="O64">
        <v>123.66562500000001</v>
      </c>
      <c r="P64">
        <v>103.5</v>
      </c>
      <c r="Q64">
        <v>8.4525000000000006</v>
      </c>
      <c r="R64">
        <v>42.390099999999997</v>
      </c>
      <c r="S64">
        <v>21.687000000000001</v>
      </c>
      <c r="T64">
        <v>0</v>
      </c>
      <c r="U64">
        <v>415.125</v>
      </c>
      <c r="V64">
        <v>19.32</v>
      </c>
      <c r="W64">
        <v>45.22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20.185199999999998</v>
      </c>
      <c r="AH64">
        <v>0</v>
      </c>
      <c r="AI64">
        <v>0</v>
      </c>
      <c r="AJ64">
        <v>0</v>
      </c>
      <c r="AK64">
        <v>26.2683</v>
      </c>
      <c r="AL64">
        <v>25.564</v>
      </c>
      <c r="AM64">
        <v>0</v>
      </c>
      <c r="AN64">
        <v>0.59302999999999995</v>
      </c>
      <c r="AO64">
        <v>2.6459999999999999</v>
      </c>
      <c r="AP64">
        <v>5.1239999999999997</v>
      </c>
      <c r="AQ64">
        <v>15.561</v>
      </c>
      <c r="AR64">
        <v>8.8320000000000007</v>
      </c>
      <c r="AS64">
        <v>9.4163999999999994</v>
      </c>
      <c r="AT64">
        <v>20.000001000000001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60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2205.6962079999998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338.83319999999998</v>
      </c>
      <c r="L65">
        <v>620.91999999999996</v>
      </c>
      <c r="M65">
        <v>92</v>
      </c>
      <c r="N65">
        <v>56.7</v>
      </c>
      <c r="O65">
        <v>123.66562500000001</v>
      </c>
      <c r="P65">
        <v>103.5</v>
      </c>
      <c r="Q65">
        <v>8.4525000000000006</v>
      </c>
      <c r="R65">
        <v>42.390099999999997</v>
      </c>
      <c r="S65">
        <v>21.687000000000001</v>
      </c>
      <c r="T65">
        <v>0</v>
      </c>
      <c r="U65">
        <v>415.125</v>
      </c>
      <c r="V65">
        <v>19.32</v>
      </c>
      <c r="W65">
        <v>45.22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20.185199999999998</v>
      </c>
      <c r="AH65">
        <v>0</v>
      </c>
      <c r="AI65">
        <v>0</v>
      </c>
      <c r="AJ65">
        <v>0</v>
      </c>
      <c r="AK65">
        <v>26.2683</v>
      </c>
      <c r="AL65">
        <v>22.077999999999999</v>
      </c>
      <c r="AM65">
        <v>0</v>
      </c>
      <c r="AN65">
        <v>0.59302999999999995</v>
      </c>
      <c r="AO65">
        <v>2.6459999999999999</v>
      </c>
      <c r="AP65">
        <v>12.169499999999999</v>
      </c>
      <c r="AQ65">
        <v>31.122</v>
      </c>
      <c r="AR65">
        <v>6.6239999999999997</v>
      </c>
      <c r="AS65">
        <v>9.4163999999999994</v>
      </c>
      <c r="AT65">
        <v>20.000001000000001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59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2221.6087079999998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338.83319999999998</v>
      </c>
      <c r="L66">
        <v>620.91999999999996</v>
      </c>
      <c r="M66">
        <v>92</v>
      </c>
      <c r="N66">
        <v>56.7</v>
      </c>
      <c r="O66">
        <v>123.66562500000001</v>
      </c>
      <c r="P66">
        <v>103.5</v>
      </c>
      <c r="Q66">
        <v>8.4525000000000006</v>
      </c>
      <c r="R66">
        <v>42.390099999999997</v>
      </c>
      <c r="S66">
        <v>21.687000000000001</v>
      </c>
      <c r="T66">
        <v>0</v>
      </c>
      <c r="U66">
        <v>415.125</v>
      </c>
      <c r="V66">
        <v>19.32</v>
      </c>
      <c r="W66">
        <v>45.22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20.185199999999998</v>
      </c>
      <c r="AH66">
        <v>0</v>
      </c>
      <c r="AI66">
        <v>0</v>
      </c>
      <c r="AJ66">
        <v>0</v>
      </c>
      <c r="AK66">
        <v>26.2683</v>
      </c>
      <c r="AL66">
        <v>22.077999999999999</v>
      </c>
      <c r="AM66">
        <v>0</v>
      </c>
      <c r="AN66">
        <v>0.59302999999999995</v>
      </c>
      <c r="AO66">
        <v>2.6459999999999999</v>
      </c>
      <c r="AP66">
        <v>12.169499999999999</v>
      </c>
      <c r="AQ66">
        <v>31.122</v>
      </c>
      <c r="AR66">
        <v>6.6239999999999997</v>
      </c>
      <c r="AS66">
        <v>9.4163999999999994</v>
      </c>
      <c r="AT66">
        <v>20.000001000000001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59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2221.6087079999998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338.83319999999998</v>
      </c>
      <c r="L67">
        <v>636.35084800000004</v>
      </c>
      <c r="M67">
        <v>92</v>
      </c>
      <c r="N67">
        <v>56.7</v>
      </c>
      <c r="O67">
        <v>123.66562500000001</v>
      </c>
      <c r="P67">
        <v>103.5</v>
      </c>
      <c r="Q67">
        <v>8.4525000000000006</v>
      </c>
      <c r="R67">
        <v>42.390099999999997</v>
      </c>
      <c r="S67">
        <v>26.3901</v>
      </c>
      <c r="T67">
        <v>0</v>
      </c>
      <c r="U67">
        <v>415.125</v>
      </c>
      <c r="V67">
        <v>19.32</v>
      </c>
      <c r="W67">
        <v>45.22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20.185199999999998</v>
      </c>
      <c r="AH67">
        <v>0</v>
      </c>
      <c r="AI67">
        <v>0</v>
      </c>
      <c r="AJ67">
        <v>0</v>
      </c>
      <c r="AK67">
        <v>26.2683</v>
      </c>
      <c r="AL67">
        <v>22.077999999999999</v>
      </c>
      <c r="AM67">
        <v>0</v>
      </c>
      <c r="AN67">
        <v>0.59302999999999995</v>
      </c>
      <c r="AO67">
        <v>2.6459999999999999</v>
      </c>
      <c r="AP67">
        <v>5.1239999999999997</v>
      </c>
      <c r="AQ67">
        <v>46.683</v>
      </c>
      <c r="AR67">
        <v>49.68</v>
      </c>
      <c r="AS67">
        <v>10.089</v>
      </c>
      <c r="AT67">
        <v>20.000001000000001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118.75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2353.7367560000002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338.83319999999998</v>
      </c>
      <c r="L68">
        <v>653.15009999999995</v>
      </c>
      <c r="M68">
        <v>92</v>
      </c>
      <c r="N68">
        <v>56.7</v>
      </c>
      <c r="O68">
        <v>123.66562500000001</v>
      </c>
      <c r="P68">
        <v>103.5</v>
      </c>
      <c r="Q68">
        <v>9.99</v>
      </c>
      <c r="R68">
        <v>42.390099999999997</v>
      </c>
      <c r="S68">
        <v>26.3901</v>
      </c>
      <c r="T68">
        <v>0</v>
      </c>
      <c r="U68">
        <v>415.125</v>
      </c>
      <c r="V68">
        <v>19.32</v>
      </c>
      <c r="W68">
        <v>45.22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20.185199999999998</v>
      </c>
      <c r="AH68">
        <v>0</v>
      </c>
      <c r="AI68">
        <v>0</v>
      </c>
      <c r="AJ68">
        <v>0</v>
      </c>
      <c r="AK68">
        <v>26.2683</v>
      </c>
      <c r="AL68">
        <v>22.077999999999999</v>
      </c>
      <c r="AM68">
        <v>0</v>
      </c>
      <c r="AN68">
        <v>0.59302999999999995</v>
      </c>
      <c r="AO68">
        <v>2.6459999999999999</v>
      </c>
      <c r="AP68">
        <v>5.1239999999999997</v>
      </c>
      <c r="AQ68">
        <v>46.683</v>
      </c>
      <c r="AR68">
        <v>6.6239999999999997</v>
      </c>
      <c r="AS68">
        <v>10.089</v>
      </c>
      <c r="AT68">
        <v>20.000001000000001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117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2327.2675079999995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338.83319999999998</v>
      </c>
      <c r="L69">
        <v>653.15009999999995</v>
      </c>
      <c r="M69">
        <v>92</v>
      </c>
      <c r="N69">
        <v>56.7</v>
      </c>
      <c r="O69">
        <v>123.66562500000001</v>
      </c>
      <c r="P69">
        <v>103.5</v>
      </c>
      <c r="Q69">
        <v>9.99</v>
      </c>
      <c r="R69">
        <v>42.390099999999997</v>
      </c>
      <c r="S69">
        <v>26.3901</v>
      </c>
      <c r="T69">
        <v>0</v>
      </c>
      <c r="U69">
        <v>415.125</v>
      </c>
      <c r="V69">
        <v>19.321000000000002</v>
      </c>
      <c r="W69">
        <v>45.221499999999999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20.185199999999998</v>
      </c>
      <c r="AH69">
        <v>20.834</v>
      </c>
      <c r="AI69">
        <v>0</v>
      </c>
      <c r="AJ69">
        <v>0</v>
      </c>
      <c r="AK69">
        <v>26.2683</v>
      </c>
      <c r="AL69">
        <v>22.077999999999999</v>
      </c>
      <c r="AM69">
        <v>0</v>
      </c>
      <c r="AN69">
        <v>0.59302999999999995</v>
      </c>
      <c r="AO69">
        <v>2.6459999999999999</v>
      </c>
      <c r="AP69">
        <v>5.1239999999999997</v>
      </c>
      <c r="AQ69">
        <v>62.244</v>
      </c>
      <c r="AR69">
        <v>6.6239999999999997</v>
      </c>
      <c r="AS69">
        <v>10.089</v>
      </c>
      <c r="AT69">
        <v>20.000001000000001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120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2366.6687579999998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338.83319999999998</v>
      </c>
      <c r="L70">
        <v>653.15009999999995</v>
      </c>
      <c r="M70">
        <v>92</v>
      </c>
      <c r="N70">
        <v>56.7</v>
      </c>
      <c r="O70">
        <v>123.66562500000001</v>
      </c>
      <c r="P70">
        <v>103.5</v>
      </c>
      <c r="Q70">
        <v>9.99</v>
      </c>
      <c r="R70">
        <v>42.390099999999997</v>
      </c>
      <c r="S70">
        <v>26.3901</v>
      </c>
      <c r="T70">
        <v>0</v>
      </c>
      <c r="U70">
        <v>415.125</v>
      </c>
      <c r="V70">
        <v>19.321000000000002</v>
      </c>
      <c r="W70">
        <v>45.221499999999999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20.185199999999998</v>
      </c>
      <c r="AH70">
        <v>20.834</v>
      </c>
      <c r="AI70">
        <v>0</v>
      </c>
      <c r="AJ70">
        <v>0</v>
      </c>
      <c r="AK70">
        <v>26.2683</v>
      </c>
      <c r="AL70">
        <v>22.077999999999999</v>
      </c>
      <c r="AM70">
        <v>0</v>
      </c>
      <c r="AN70">
        <v>0.59302999999999995</v>
      </c>
      <c r="AO70">
        <v>2.6459999999999999</v>
      </c>
      <c r="AP70">
        <v>5.1239999999999997</v>
      </c>
      <c r="AQ70">
        <v>62.244</v>
      </c>
      <c r="AR70">
        <v>6.6239999999999997</v>
      </c>
      <c r="AS70">
        <v>10.089</v>
      </c>
      <c r="AT70">
        <v>20.000001000000001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119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2365.6687579999998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341.56456300000002</v>
      </c>
      <c r="L71">
        <v>653.15250000000003</v>
      </c>
      <c r="M71">
        <v>82</v>
      </c>
      <c r="N71">
        <v>56.7</v>
      </c>
      <c r="O71">
        <v>123.66562500000001</v>
      </c>
      <c r="P71">
        <v>103.5</v>
      </c>
      <c r="Q71">
        <v>9.9924999999999997</v>
      </c>
      <c r="R71">
        <v>42.392195999999998</v>
      </c>
      <c r="S71">
        <v>26.390910000000002</v>
      </c>
      <c r="T71">
        <v>0</v>
      </c>
      <c r="U71">
        <v>415.125</v>
      </c>
      <c r="V71">
        <v>19.321000000000002</v>
      </c>
      <c r="W71">
        <v>45.221499999999999</v>
      </c>
      <c r="X71">
        <v>98.34375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20.185199999999998</v>
      </c>
      <c r="AH71">
        <v>20.834</v>
      </c>
      <c r="AI71">
        <v>0</v>
      </c>
      <c r="AJ71">
        <v>0</v>
      </c>
      <c r="AK71">
        <v>26.2683</v>
      </c>
      <c r="AL71">
        <v>15.106</v>
      </c>
      <c r="AM71">
        <v>0</v>
      </c>
      <c r="AN71">
        <v>0.59302999999999995</v>
      </c>
      <c r="AO71">
        <v>2.6459999999999999</v>
      </c>
      <c r="AP71">
        <v>5.1239999999999997</v>
      </c>
      <c r="AQ71">
        <v>62.244</v>
      </c>
      <c r="AR71">
        <v>6.6239999999999997</v>
      </c>
      <c r="AS71">
        <v>10.089</v>
      </c>
      <c r="AT71">
        <v>20.000001000000001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128.02000000000001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2360.4559270000004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341.56456300000002</v>
      </c>
      <c r="L72">
        <v>653.15250000000003</v>
      </c>
      <c r="M72">
        <v>82</v>
      </c>
      <c r="N72">
        <v>56.7</v>
      </c>
      <c r="O72">
        <v>123.66562500000001</v>
      </c>
      <c r="P72">
        <v>103.5</v>
      </c>
      <c r="Q72">
        <v>9.9924999999999997</v>
      </c>
      <c r="R72">
        <v>42.392195999999998</v>
      </c>
      <c r="S72">
        <v>26.390910000000002</v>
      </c>
      <c r="T72">
        <v>0</v>
      </c>
      <c r="U72">
        <v>415.125</v>
      </c>
      <c r="V72">
        <v>19.321000000000002</v>
      </c>
      <c r="W72">
        <v>45.221499999999999</v>
      </c>
      <c r="X72">
        <v>98.34375</v>
      </c>
      <c r="Y72">
        <v>0</v>
      </c>
      <c r="Z72">
        <v>0</v>
      </c>
      <c r="AA72">
        <v>0</v>
      </c>
      <c r="AB72">
        <v>0</v>
      </c>
      <c r="AC72">
        <v>0</v>
      </c>
      <c r="AD72">
        <v>9.1360360000000007</v>
      </c>
      <c r="AE72">
        <v>16.478852</v>
      </c>
      <c r="AF72">
        <v>8.8740000000000006</v>
      </c>
      <c r="AG72">
        <v>20.185199999999998</v>
      </c>
      <c r="AH72">
        <v>39.395200000000003</v>
      </c>
      <c r="AI72">
        <v>3.1825000000000001</v>
      </c>
      <c r="AJ72">
        <v>0</v>
      </c>
      <c r="AK72">
        <v>26.2683</v>
      </c>
      <c r="AL72">
        <v>15.106</v>
      </c>
      <c r="AM72">
        <v>0</v>
      </c>
      <c r="AN72">
        <v>0.59302999999999995</v>
      </c>
      <c r="AO72">
        <v>2.6459999999999999</v>
      </c>
      <c r="AP72">
        <v>5.1239999999999997</v>
      </c>
      <c r="AQ72">
        <v>62.244</v>
      </c>
      <c r="AR72">
        <v>6.6239999999999997</v>
      </c>
      <c r="AS72">
        <v>10.089</v>
      </c>
      <c r="AT72">
        <v>20.000001000000001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123.02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2386.3356630000003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341.56456300000002</v>
      </c>
      <c r="L73">
        <v>653.15250000000003</v>
      </c>
      <c r="M73">
        <v>82</v>
      </c>
      <c r="N73">
        <v>56.7</v>
      </c>
      <c r="O73">
        <v>123.66562500000001</v>
      </c>
      <c r="P73">
        <v>103.5</v>
      </c>
      <c r="Q73">
        <v>9.9924999999999997</v>
      </c>
      <c r="R73">
        <v>42.392195999999998</v>
      </c>
      <c r="S73">
        <v>26.390910000000002</v>
      </c>
      <c r="T73">
        <v>0</v>
      </c>
      <c r="U73">
        <v>415.125</v>
      </c>
      <c r="V73">
        <v>20.724900000000002</v>
      </c>
      <c r="W73">
        <v>45.221499999999999</v>
      </c>
      <c r="X73">
        <v>98.34375</v>
      </c>
      <c r="Y73">
        <v>0</v>
      </c>
      <c r="Z73">
        <v>0</v>
      </c>
      <c r="AA73">
        <v>8.69</v>
      </c>
      <c r="AB73">
        <v>0</v>
      </c>
      <c r="AC73">
        <v>0</v>
      </c>
      <c r="AD73">
        <v>18.272072000000001</v>
      </c>
      <c r="AE73">
        <v>16.478852</v>
      </c>
      <c r="AF73">
        <v>8.8740000000000006</v>
      </c>
      <c r="AG73">
        <v>20.185199999999998</v>
      </c>
      <c r="AH73">
        <v>56.82</v>
      </c>
      <c r="AI73">
        <v>6.3650000000000002</v>
      </c>
      <c r="AJ73">
        <v>0</v>
      </c>
      <c r="AK73">
        <v>26.2683</v>
      </c>
      <c r="AL73">
        <v>13.363</v>
      </c>
      <c r="AM73">
        <v>5.2786799999999996</v>
      </c>
      <c r="AN73">
        <v>0.59302999999999995</v>
      </c>
      <c r="AO73">
        <v>2.6459999999999999</v>
      </c>
      <c r="AP73">
        <v>6.4050000000000002</v>
      </c>
      <c r="AQ73">
        <v>62.244</v>
      </c>
      <c r="AR73">
        <v>6.6239999999999997</v>
      </c>
      <c r="AS73">
        <v>10.089</v>
      </c>
      <c r="AT73">
        <v>20.000001000000001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119.02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2426.989579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341.56456300000002</v>
      </c>
      <c r="L74">
        <v>653.15250000000003</v>
      </c>
      <c r="M74">
        <v>82</v>
      </c>
      <c r="N74">
        <v>56.7</v>
      </c>
      <c r="O74">
        <v>123.66562500000001</v>
      </c>
      <c r="P74">
        <v>103.5</v>
      </c>
      <c r="Q74">
        <v>9.9924999999999997</v>
      </c>
      <c r="R74">
        <v>42.392195999999998</v>
      </c>
      <c r="S74">
        <v>26.390910000000002</v>
      </c>
      <c r="T74">
        <v>0</v>
      </c>
      <c r="U74">
        <v>415.125</v>
      </c>
      <c r="V74">
        <v>20.724900000000002</v>
      </c>
      <c r="W74">
        <v>45.221499999999999</v>
      </c>
      <c r="X74">
        <v>98.34375</v>
      </c>
      <c r="Y74">
        <v>0</v>
      </c>
      <c r="Z74">
        <v>0</v>
      </c>
      <c r="AA74">
        <v>13.983000000000001</v>
      </c>
      <c r="AB74">
        <v>13.17004</v>
      </c>
      <c r="AC74">
        <v>0</v>
      </c>
      <c r="AD74">
        <v>27.408107999999999</v>
      </c>
      <c r="AE74">
        <v>32.957704</v>
      </c>
      <c r="AF74">
        <v>17.748000000000001</v>
      </c>
      <c r="AG74">
        <v>20.185199999999998</v>
      </c>
      <c r="AH74">
        <v>75.760000000000005</v>
      </c>
      <c r="AI74">
        <v>32.700823999999997</v>
      </c>
      <c r="AJ74">
        <v>0</v>
      </c>
      <c r="AK74">
        <v>26.2683</v>
      </c>
      <c r="AL74">
        <v>13.363</v>
      </c>
      <c r="AM74">
        <v>10.557359999999999</v>
      </c>
      <c r="AN74">
        <v>0.59302999999999995</v>
      </c>
      <c r="AO74">
        <v>2.6459999999999999</v>
      </c>
      <c r="AP74">
        <v>6.4050000000000002</v>
      </c>
      <c r="AQ74">
        <v>62.244</v>
      </c>
      <c r="AR74">
        <v>6.6239999999999997</v>
      </c>
      <c r="AS74">
        <v>10.089</v>
      </c>
      <c r="AT74">
        <v>20.000001000000001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117.02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2528.4960110000002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338.83319999999998</v>
      </c>
      <c r="L75">
        <v>653.15009999999995</v>
      </c>
      <c r="M75">
        <v>82</v>
      </c>
      <c r="N75">
        <v>56.7</v>
      </c>
      <c r="O75">
        <v>123.66562500000001</v>
      </c>
      <c r="P75">
        <v>103.5</v>
      </c>
      <c r="Q75">
        <v>9.99</v>
      </c>
      <c r="R75">
        <v>42.390099999999997</v>
      </c>
      <c r="S75">
        <v>26.3901</v>
      </c>
      <c r="T75">
        <v>0</v>
      </c>
      <c r="U75">
        <v>415.125</v>
      </c>
      <c r="V75">
        <v>20.724900000000002</v>
      </c>
      <c r="W75">
        <v>45.221499999999999</v>
      </c>
      <c r="X75">
        <v>98.34375</v>
      </c>
      <c r="Y75">
        <v>0</v>
      </c>
      <c r="Z75">
        <v>0</v>
      </c>
      <c r="AA75">
        <v>31.6</v>
      </c>
      <c r="AB75">
        <v>26.34008</v>
      </c>
      <c r="AC75">
        <v>9.6778399999999998</v>
      </c>
      <c r="AD75">
        <v>27.3447</v>
      </c>
      <c r="AE75">
        <v>49.436556000000003</v>
      </c>
      <c r="AF75">
        <v>26.622</v>
      </c>
      <c r="AG75">
        <v>20.185199999999998</v>
      </c>
      <c r="AH75">
        <v>104.17</v>
      </c>
      <c r="AI75">
        <v>32.700823999999997</v>
      </c>
      <c r="AJ75">
        <v>0</v>
      </c>
      <c r="AK75">
        <v>26.2683</v>
      </c>
      <c r="AL75">
        <v>13.363</v>
      </c>
      <c r="AM75">
        <v>10.557359999999999</v>
      </c>
      <c r="AN75">
        <v>0.59302999999999995</v>
      </c>
      <c r="AO75">
        <v>2.6459999999999999</v>
      </c>
      <c r="AP75">
        <v>6.4050000000000002</v>
      </c>
      <c r="AQ75">
        <v>62.244</v>
      </c>
      <c r="AR75">
        <v>6.6239999999999997</v>
      </c>
      <c r="AS75">
        <v>10.089</v>
      </c>
      <c r="AT75">
        <v>20.000001000000001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79.02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2581.9211660000001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338.83319999999998</v>
      </c>
      <c r="L76">
        <v>653.15009999999995</v>
      </c>
      <c r="M76">
        <v>82</v>
      </c>
      <c r="N76">
        <v>56.7</v>
      </c>
      <c r="O76">
        <v>123.66562500000001</v>
      </c>
      <c r="P76">
        <v>103.5</v>
      </c>
      <c r="Q76">
        <v>9.99</v>
      </c>
      <c r="R76">
        <v>42.390099999999997</v>
      </c>
      <c r="S76">
        <v>26.3901</v>
      </c>
      <c r="T76">
        <v>0</v>
      </c>
      <c r="U76">
        <v>415.125</v>
      </c>
      <c r="V76">
        <v>20.724900000000002</v>
      </c>
      <c r="W76">
        <v>45.221499999999999</v>
      </c>
      <c r="X76">
        <v>98.34375</v>
      </c>
      <c r="Y76">
        <v>0</v>
      </c>
      <c r="Z76">
        <v>19.5624</v>
      </c>
      <c r="AA76">
        <v>42.14808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39.0456</v>
      </c>
      <c r="AG76">
        <v>20.185199999999998</v>
      </c>
      <c r="AH76">
        <v>140.34540000000001</v>
      </c>
      <c r="AI76">
        <v>32.700823999999997</v>
      </c>
      <c r="AJ76">
        <v>0</v>
      </c>
      <c r="AK76">
        <v>26.2683</v>
      </c>
      <c r="AL76">
        <v>13.363</v>
      </c>
      <c r="AM76">
        <v>15.804048</v>
      </c>
      <c r="AN76">
        <v>0.59302999999999995</v>
      </c>
      <c r="AO76">
        <v>2.6459999999999999</v>
      </c>
      <c r="AP76">
        <v>6.4050000000000002</v>
      </c>
      <c r="AQ76">
        <v>62.244</v>
      </c>
      <c r="AR76">
        <v>6.6239999999999997</v>
      </c>
      <c r="AS76">
        <v>10.089</v>
      </c>
      <c r="AT76">
        <v>20.000001000000001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80.02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2698.9437590000002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338.83319999999998</v>
      </c>
      <c r="L77">
        <v>653.15009999999995</v>
      </c>
      <c r="M77">
        <v>82</v>
      </c>
      <c r="N77">
        <v>56.7</v>
      </c>
      <c r="O77">
        <v>123.66562500000001</v>
      </c>
      <c r="P77">
        <v>103.5</v>
      </c>
      <c r="Q77">
        <v>9.99</v>
      </c>
      <c r="R77">
        <v>42.390099999999997</v>
      </c>
      <c r="S77">
        <v>26.3901</v>
      </c>
      <c r="T77">
        <v>0</v>
      </c>
      <c r="U77">
        <v>415.125</v>
      </c>
      <c r="V77">
        <v>20.724900000000002</v>
      </c>
      <c r="W77">
        <v>45.221499999999999</v>
      </c>
      <c r="X77">
        <v>98.34</v>
      </c>
      <c r="Y77">
        <v>0</v>
      </c>
      <c r="Z77">
        <v>19.5624</v>
      </c>
      <c r="AA77">
        <v>42.14808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39.0456</v>
      </c>
      <c r="AG77">
        <v>20.185199999999998</v>
      </c>
      <c r="AH77">
        <v>140.34540000000001</v>
      </c>
      <c r="AI77">
        <v>32.700823999999997</v>
      </c>
      <c r="AJ77">
        <v>0</v>
      </c>
      <c r="AK77">
        <v>26.2683</v>
      </c>
      <c r="AL77">
        <v>13.363</v>
      </c>
      <c r="AM77">
        <v>15.804048</v>
      </c>
      <c r="AN77">
        <v>0.59302999999999995</v>
      </c>
      <c r="AO77">
        <v>2.6459999999999999</v>
      </c>
      <c r="AP77">
        <v>6.4050000000000002</v>
      </c>
      <c r="AQ77">
        <v>62.244</v>
      </c>
      <c r="AR77">
        <v>13.247999999999999</v>
      </c>
      <c r="AS77">
        <v>10.089</v>
      </c>
      <c r="AT77">
        <v>20.000001000000001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79.02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2704.5640090000006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338.83319999999998</v>
      </c>
      <c r="L78">
        <v>653.15009999999995</v>
      </c>
      <c r="M78">
        <v>82</v>
      </c>
      <c r="N78">
        <v>56.7</v>
      </c>
      <c r="O78">
        <v>123.66562500000001</v>
      </c>
      <c r="P78">
        <v>103.5</v>
      </c>
      <c r="Q78">
        <v>9.99</v>
      </c>
      <c r="R78">
        <v>42.390099999999997</v>
      </c>
      <c r="S78">
        <v>26.3901</v>
      </c>
      <c r="T78">
        <v>0</v>
      </c>
      <c r="U78">
        <v>415.125</v>
      </c>
      <c r="V78">
        <v>20.724900000000002</v>
      </c>
      <c r="W78">
        <v>45.221499999999999</v>
      </c>
      <c r="X78">
        <v>98.34</v>
      </c>
      <c r="Y78">
        <v>0</v>
      </c>
      <c r="Z78">
        <v>19.5624</v>
      </c>
      <c r="AA78">
        <v>42.14808</v>
      </c>
      <c r="AB78">
        <v>39.510120000000001</v>
      </c>
      <c r="AC78">
        <v>19.374780999999999</v>
      </c>
      <c r="AD78">
        <v>36.544144000000003</v>
      </c>
      <c r="AE78">
        <v>49.436556000000003</v>
      </c>
      <c r="AF78">
        <v>39.0456</v>
      </c>
      <c r="AG78">
        <v>20.185199999999998</v>
      </c>
      <c r="AH78">
        <v>140.34540000000001</v>
      </c>
      <c r="AI78">
        <v>32.700823999999997</v>
      </c>
      <c r="AJ78">
        <v>0</v>
      </c>
      <c r="AK78">
        <v>26.2683</v>
      </c>
      <c r="AL78">
        <v>20.916</v>
      </c>
      <c r="AM78">
        <v>15.804048</v>
      </c>
      <c r="AN78">
        <v>0.59302999999999995</v>
      </c>
      <c r="AO78">
        <v>2.6459999999999999</v>
      </c>
      <c r="AP78">
        <v>6.4050000000000002</v>
      </c>
      <c r="AQ78">
        <v>62.244</v>
      </c>
      <c r="AR78">
        <v>49.68</v>
      </c>
      <c r="AS78">
        <v>10.089</v>
      </c>
      <c r="AT78">
        <v>20.000001000000001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103.02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2772.5490090000008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338.83319999999998</v>
      </c>
      <c r="L79">
        <v>653.15009999999995</v>
      </c>
      <c r="M79">
        <v>82</v>
      </c>
      <c r="N79">
        <v>56.7</v>
      </c>
      <c r="O79">
        <v>123.66562500000001</v>
      </c>
      <c r="P79">
        <v>103.5</v>
      </c>
      <c r="Q79">
        <v>9.99</v>
      </c>
      <c r="R79">
        <v>42.390099999999997</v>
      </c>
      <c r="S79">
        <v>26.3901</v>
      </c>
      <c r="T79">
        <v>0</v>
      </c>
      <c r="U79">
        <v>415.125</v>
      </c>
      <c r="V79">
        <v>19.32</v>
      </c>
      <c r="W79">
        <v>45.22</v>
      </c>
      <c r="X79">
        <v>98.34</v>
      </c>
      <c r="Y79">
        <v>0</v>
      </c>
      <c r="Z79">
        <v>19.5624</v>
      </c>
      <c r="AA79">
        <v>30.335999999999999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39.0456</v>
      </c>
      <c r="AG79">
        <v>20.185199999999998</v>
      </c>
      <c r="AH79">
        <v>140.34540000000001</v>
      </c>
      <c r="AI79">
        <v>32.700823999999997</v>
      </c>
      <c r="AJ79">
        <v>0</v>
      </c>
      <c r="AK79">
        <v>26.2683</v>
      </c>
      <c r="AL79">
        <v>70.882000000000005</v>
      </c>
      <c r="AM79">
        <v>15.804048</v>
      </c>
      <c r="AN79">
        <v>0.59302999999999995</v>
      </c>
      <c r="AO79">
        <v>2.6459999999999999</v>
      </c>
      <c r="AP79">
        <v>6.4050000000000002</v>
      </c>
      <c r="AQ79">
        <v>62.244</v>
      </c>
      <c r="AR79">
        <v>49.68</v>
      </c>
      <c r="AS79">
        <v>10.089</v>
      </c>
      <c r="AT79">
        <v>20.000001000000001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2804.2765290000002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338.83319999999998</v>
      </c>
      <c r="L80">
        <v>653.15009999999995</v>
      </c>
      <c r="M80">
        <v>82</v>
      </c>
      <c r="N80">
        <v>56.7</v>
      </c>
      <c r="O80">
        <v>123.66562500000001</v>
      </c>
      <c r="P80">
        <v>103.5</v>
      </c>
      <c r="Q80">
        <v>9.99</v>
      </c>
      <c r="R80">
        <v>42.390099999999997</v>
      </c>
      <c r="S80">
        <v>26.3901</v>
      </c>
      <c r="T80">
        <v>0</v>
      </c>
      <c r="U80">
        <v>415.125</v>
      </c>
      <c r="V80">
        <v>19.32</v>
      </c>
      <c r="W80">
        <v>45.22</v>
      </c>
      <c r="X80">
        <v>98.34</v>
      </c>
      <c r="Y80">
        <v>0</v>
      </c>
      <c r="Z80">
        <v>19.5624</v>
      </c>
      <c r="AA80">
        <v>28.123999999999999</v>
      </c>
      <c r="AB80">
        <v>39.510120000000001</v>
      </c>
      <c r="AC80">
        <v>9.6778399999999998</v>
      </c>
      <c r="AD80">
        <v>36.544144000000003</v>
      </c>
      <c r="AE80">
        <v>49.436556000000003</v>
      </c>
      <c r="AF80">
        <v>39.0456</v>
      </c>
      <c r="AG80">
        <v>20.185199999999998</v>
      </c>
      <c r="AH80">
        <v>140.34540000000001</v>
      </c>
      <c r="AI80">
        <v>3.819</v>
      </c>
      <c r="AJ80">
        <v>0</v>
      </c>
      <c r="AK80">
        <v>26.2683</v>
      </c>
      <c r="AL80">
        <v>70.882000000000005</v>
      </c>
      <c r="AM80">
        <v>15.804048</v>
      </c>
      <c r="AN80">
        <v>0.59302999999999995</v>
      </c>
      <c r="AO80">
        <v>2.6459999999999999</v>
      </c>
      <c r="AP80">
        <v>6.4050000000000002</v>
      </c>
      <c r="AQ80">
        <v>62.244</v>
      </c>
      <c r="AR80">
        <v>8.8320000000000007</v>
      </c>
      <c r="AS80">
        <v>10.089</v>
      </c>
      <c r="AT80">
        <v>20.000001000000001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50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2674.6377640000001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338.83319999999998</v>
      </c>
      <c r="L81">
        <v>653.15009999999995</v>
      </c>
      <c r="M81">
        <v>82</v>
      </c>
      <c r="N81">
        <v>56.7</v>
      </c>
      <c r="O81">
        <v>123.66562500000001</v>
      </c>
      <c r="P81">
        <v>103.5</v>
      </c>
      <c r="Q81">
        <v>8.4525000000000006</v>
      </c>
      <c r="R81">
        <v>42.390099999999997</v>
      </c>
      <c r="S81">
        <v>26.3901</v>
      </c>
      <c r="T81">
        <v>0</v>
      </c>
      <c r="U81">
        <v>415.125</v>
      </c>
      <c r="V81">
        <v>19.32</v>
      </c>
      <c r="W81">
        <v>45.22</v>
      </c>
      <c r="X81">
        <v>98.34</v>
      </c>
      <c r="Y81">
        <v>0</v>
      </c>
      <c r="Z81">
        <v>6.5208000000000004</v>
      </c>
      <c r="AA81">
        <v>28.092400000000001</v>
      </c>
      <c r="AB81">
        <v>39.510120000000001</v>
      </c>
      <c r="AC81">
        <v>9.6778399999999998</v>
      </c>
      <c r="AD81">
        <v>36.544144000000003</v>
      </c>
      <c r="AE81">
        <v>49.436556000000003</v>
      </c>
      <c r="AF81">
        <v>39.0456</v>
      </c>
      <c r="AG81">
        <v>20.185199999999998</v>
      </c>
      <c r="AH81">
        <v>140.34540000000001</v>
      </c>
      <c r="AI81">
        <v>0</v>
      </c>
      <c r="AJ81">
        <v>0</v>
      </c>
      <c r="AK81">
        <v>26.2683</v>
      </c>
      <c r="AL81">
        <v>70.882000000000005</v>
      </c>
      <c r="AM81">
        <v>15.804048</v>
      </c>
      <c r="AN81">
        <v>0.59302999999999995</v>
      </c>
      <c r="AO81">
        <v>2.6459999999999999</v>
      </c>
      <c r="AP81">
        <v>6.4050000000000002</v>
      </c>
      <c r="AQ81">
        <v>62.244</v>
      </c>
      <c r="AR81">
        <v>6.6239999999999997</v>
      </c>
      <c r="AS81">
        <v>10.089</v>
      </c>
      <c r="AT81">
        <v>20.000001000000001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45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2649.0000640000003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338.83319999999998</v>
      </c>
      <c r="L82">
        <v>574.65509999999995</v>
      </c>
      <c r="M82">
        <v>82</v>
      </c>
      <c r="N82">
        <v>56.7</v>
      </c>
      <c r="O82">
        <v>123.66562500000001</v>
      </c>
      <c r="P82">
        <v>103.5</v>
      </c>
      <c r="Q82">
        <v>5.3875999999999999</v>
      </c>
      <c r="R82">
        <v>42.390099999999997</v>
      </c>
      <c r="S82">
        <v>21.293600000000001</v>
      </c>
      <c r="T82">
        <v>0</v>
      </c>
      <c r="U82">
        <v>415.125</v>
      </c>
      <c r="V82">
        <v>19.32</v>
      </c>
      <c r="W82">
        <v>45.22</v>
      </c>
      <c r="X82">
        <v>98.34</v>
      </c>
      <c r="Y82">
        <v>0</v>
      </c>
      <c r="Z82">
        <v>6.5208000000000004</v>
      </c>
      <c r="AA82">
        <v>28.09872</v>
      </c>
      <c r="AB82">
        <v>39.510120000000001</v>
      </c>
      <c r="AC82">
        <v>9.6778399999999998</v>
      </c>
      <c r="AD82">
        <v>36.544144000000003</v>
      </c>
      <c r="AE82">
        <v>49.436556000000003</v>
      </c>
      <c r="AF82">
        <v>39.0456</v>
      </c>
      <c r="AG82">
        <v>20.185199999999998</v>
      </c>
      <c r="AH82">
        <v>140.34540000000001</v>
      </c>
      <c r="AI82">
        <v>0</v>
      </c>
      <c r="AJ82">
        <v>0</v>
      </c>
      <c r="AK82">
        <v>26.2683</v>
      </c>
      <c r="AL82">
        <v>70.882000000000005</v>
      </c>
      <c r="AM82">
        <v>15.804048</v>
      </c>
      <c r="AN82">
        <v>0.59302999999999995</v>
      </c>
      <c r="AO82">
        <v>2.6459999999999999</v>
      </c>
      <c r="AP82">
        <v>6.4050000000000002</v>
      </c>
      <c r="AQ82">
        <v>62.244</v>
      </c>
      <c r="AR82">
        <v>6.6239999999999997</v>
      </c>
      <c r="AS82">
        <v>10.089</v>
      </c>
      <c r="AT82">
        <v>20.000001000000001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45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2562.3499840000004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338.83319999999998</v>
      </c>
      <c r="L83">
        <v>509.42500000000001</v>
      </c>
      <c r="M83">
        <v>82</v>
      </c>
      <c r="N83">
        <v>56.7</v>
      </c>
      <c r="O83">
        <v>123.66562500000001</v>
      </c>
      <c r="P83">
        <v>103.5</v>
      </c>
      <c r="Q83">
        <v>5.3875999999999999</v>
      </c>
      <c r="R83">
        <v>42.390099999999997</v>
      </c>
      <c r="S83">
        <v>18.402695999999999</v>
      </c>
      <c r="T83">
        <v>0</v>
      </c>
      <c r="U83">
        <v>415.125</v>
      </c>
      <c r="V83">
        <v>19.32</v>
      </c>
      <c r="W83">
        <v>45.22</v>
      </c>
      <c r="X83">
        <v>98.34</v>
      </c>
      <c r="Y83">
        <v>0</v>
      </c>
      <c r="Z83">
        <v>6.5208000000000004</v>
      </c>
      <c r="AA83">
        <v>28.09872</v>
      </c>
      <c r="AB83">
        <v>39.510120000000001</v>
      </c>
      <c r="AC83">
        <v>9.6778399999999998</v>
      </c>
      <c r="AD83">
        <v>36.544144000000003</v>
      </c>
      <c r="AE83">
        <v>49.436556000000003</v>
      </c>
      <c r="AF83">
        <v>39.0456</v>
      </c>
      <c r="AG83">
        <v>20.185199999999998</v>
      </c>
      <c r="AH83">
        <v>140.34540000000001</v>
      </c>
      <c r="AI83">
        <v>0</v>
      </c>
      <c r="AJ83">
        <v>0</v>
      </c>
      <c r="AK83">
        <v>26.2683</v>
      </c>
      <c r="AL83">
        <v>19.754000000000001</v>
      </c>
      <c r="AM83">
        <v>15.804048</v>
      </c>
      <c r="AN83">
        <v>0.59302999999999995</v>
      </c>
      <c r="AO83">
        <v>2.6459999999999999</v>
      </c>
      <c r="AP83">
        <v>6.4050000000000002</v>
      </c>
      <c r="AQ83">
        <v>62.244</v>
      </c>
      <c r="AR83">
        <v>6.6239999999999997</v>
      </c>
      <c r="AS83">
        <v>10.089</v>
      </c>
      <c r="AT83">
        <v>20.000001000000001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46.42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2444.5209800000007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338.83319999999998</v>
      </c>
      <c r="L84">
        <v>509.42500000000001</v>
      </c>
      <c r="M84">
        <v>82</v>
      </c>
      <c r="N84">
        <v>56.7</v>
      </c>
      <c r="O84">
        <v>123.66562500000001</v>
      </c>
      <c r="P84">
        <v>103.5</v>
      </c>
      <c r="Q84">
        <v>5.3875999999999999</v>
      </c>
      <c r="R84">
        <v>42.390099999999997</v>
      </c>
      <c r="S84">
        <v>16.590499999999999</v>
      </c>
      <c r="T84">
        <v>0</v>
      </c>
      <c r="U84">
        <v>415.125</v>
      </c>
      <c r="V84">
        <v>19.32</v>
      </c>
      <c r="W84">
        <v>45.22</v>
      </c>
      <c r="X84">
        <v>98.34</v>
      </c>
      <c r="Y84">
        <v>0</v>
      </c>
      <c r="Z84">
        <v>0</v>
      </c>
      <c r="AA84">
        <v>13.983000000000001</v>
      </c>
      <c r="AB84">
        <v>26.34008</v>
      </c>
      <c r="AC84">
        <v>9.6778399999999998</v>
      </c>
      <c r="AD84">
        <v>25.099</v>
      </c>
      <c r="AE84">
        <v>32.844799999999999</v>
      </c>
      <c r="AF84">
        <v>26.622</v>
      </c>
      <c r="AG84">
        <v>20.185199999999998</v>
      </c>
      <c r="AH84">
        <v>104.17</v>
      </c>
      <c r="AI84">
        <v>0</v>
      </c>
      <c r="AJ84">
        <v>0</v>
      </c>
      <c r="AK84">
        <v>26.2683</v>
      </c>
      <c r="AL84">
        <v>12.782</v>
      </c>
      <c r="AM84">
        <v>15.804048</v>
      </c>
      <c r="AN84">
        <v>0.59302999999999995</v>
      </c>
      <c r="AO84">
        <v>2.6459999999999999</v>
      </c>
      <c r="AP84">
        <v>6.4050000000000002</v>
      </c>
      <c r="AQ84">
        <v>62.244</v>
      </c>
      <c r="AR84">
        <v>6.6239999999999997</v>
      </c>
      <c r="AS84">
        <v>10.089</v>
      </c>
      <c r="AT84">
        <v>20.000001000000001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2327.8743240000003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338.83319999999998</v>
      </c>
      <c r="L85">
        <v>502.48500000000001</v>
      </c>
      <c r="M85">
        <v>82</v>
      </c>
      <c r="N85">
        <v>56.7</v>
      </c>
      <c r="O85">
        <v>123.66562500000001</v>
      </c>
      <c r="P85">
        <v>103.5</v>
      </c>
      <c r="Q85">
        <v>5.3875999999999999</v>
      </c>
      <c r="R85">
        <v>42.390099999999997</v>
      </c>
      <c r="S85">
        <v>21.066193999999999</v>
      </c>
      <c r="T85">
        <v>0</v>
      </c>
      <c r="U85">
        <v>415.125</v>
      </c>
      <c r="V85">
        <v>19.32</v>
      </c>
      <c r="W85">
        <v>45.22</v>
      </c>
      <c r="X85">
        <v>98.34</v>
      </c>
      <c r="Y85">
        <v>0</v>
      </c>
      <c r="Z85">
        <v>0</v>
      </c>
      <c r="AA85">
        <v>8.69</v>
      </c>
      <c r="AB85">
        <v>13.17004</v>
      </c>
      <c r="AC85">
        <v>0</v>
      </c>
      <c r="AD85">
        <v>18.494</v>
      </c>
      <c r="AE85">
        <v>16.4224</v>
      </c>
      <c r="AF85">
        <v>17.748000000000001</v>
      </c>
      <c r="AG85">
        <v>20.185199999999998</v>
      </c>
      <c r="AH85">
        <v>75.760000000000005</v>
      </c>
      <c r="AI85">
        <v>0</v>
      </c>
      <c r="AJ85">
        <v>0</v>
      </c>
      <c r="AK85">
        <v>26.2683</v>
      </c>
      <c r="AL85">
        <v>12.782</v>
      </c>
      <c r="AM85">
        <v>10.557359999999999</v>
      </c>
      <c r="AN85">
        <v>0.59302999999999995</v>
      </c>
      <c r="AO85">
        <v>2.6459999999999999</v>
      </c>
      <c r="AP85">
        <v>6.4050000000000002</v>
      </c>
      <c r="AQ85">
        <v>62.244</v>
      </c>
      <c r="AR85">
        <v>49.68</v>
      </c>
      <c r="AS85">
        <v>13.452</v>
      </c>
      <c r="AT85">
        <v>20.000001000000001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2275.1300500000002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338.83319999999998</v>
      </c>
      <c r="L86">
        <v>469.42500000000001</v>
      </c>
      <c r="M86">
        <v>82</v>
      </c>
      <c r="N86">
        <v>56.7</v>
      </c>
      <c r="O86">
        <v>123.66562500000001</v>
      </c>
      <c r="P86">
        <v>103.5</v>
      </c>
      <c r="Q86">
        <v>5.3875999999999999</v>
      </c>
      <c r="R86">
        <v>42.390099999999997</v>
      </c>
      <c r="S86">
        <v>21.293600000000001</v>
      </c>
      <c r="T86">
        <v>0</v>
      </c>
      <c r="U86">
        <v>415.125</v>
      </c>
      <c r="V86">
        <v>19.32</v>
      </c>
      <c r="W86">
        <v>45.22</v>
      </c>
      <c r="X86">
        <v>98.34</v>
      </c>
      <c r="Y86">
        <v>0</v>
      </c>
      <c r="Z86">
        <v>0</v>
      </c>
      <c r="AA86">
        <v>0</v>
      </c>
      <c r="AB86">
        <v>13.17004</v>
      </c>
      <c r="AC86">
        <v>0</v>
      </c>
      <c r="AD86">
        <v>9.1149000000000004</v>
      </c>
      <c r="AE86">
        <v>16.4224</v>
      </c>
      <c r="AF86">
        <v>17.748000000000001</v>
      </c>
      <c r="AG86">
        <v>20.185199999999998</v>
      </c>
      <c r="AH86">
        <v>56.82</v>
      </c>
      <c r="AI86">
        <v>0</v>
      </c>
      <c r="AJ86">
        <v>0</v>
      </c>
      <c r="AK86">
        <v>26.2683</v>
      </c>
      <c r="AL86">
        <v>12.782</v>
      </c>
      <c r="AM86">
        <v>10.557359999999999</v>
      </c>
      <c r="AN86">
        <v>0.59302999999999995</v>
      </c>
      <c r="AO86">
        <v>2.6459999999999999</v>
      </c>
      <c r="AP86">
        <v>6.4050000000000002</v>
      </c>
      <c r="AQ86">
        <v>62.244</v>
      </c>
      <c r="AR86">
        <v>49.68</v>
      </c>
      <c r="AS86">
        <v>13.452</v>
      </c>
      <c r="AT86">
        <v>20.000001000000001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42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2201.2883559999996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341.56009999999998</v>
      </c>
      <c r="L87">
        <v>470.6551</v>
      </c>
      <c r="M87">
        <v>82</v>
      </c>
      <c r="N87">
        <v>56.7</v>
      </c>
      <c r="O87">
        <v>123.66562500000001</v>
      </c>
      <c r="P87">
        <v>103.5</v>
      </c>
      <c r="Q87">
        <v>5.3875999999999999</v>
      </c>
      <c r="R87">
        <v>42.390099999999997</v>
      </c>
      <c r="S87">
        <v>21.293600000000001</v>
      </c>
      <c r="T87">
        <v>0</v>
      </c>
      <c r="U87">
        <v>415.125</v>
      </c>
      <c r="V87">
        <v>19.32</v>
      </c>
      <c r="W87">
        <v>45.22</v>
      </c>
      <c r="X87">
        <v>98.34</v>
      </c>
      <c r="Y87">
        <v>0</v>
      </c>
      <c r="Z87">
        <v>0</v>
      </c>
      <c r="AA87">
        <v>0</v>
      </c>
      <c r="AB87">
        <v>13.17004</v>
      </c>
      <c r="AC87">
        <v>0</v>
      </c>
      <c r="AD87">
        <v>1.321</v>
      </c>
      <c r="AE87">
        <v>16.4224</v>
      </c>
      <c r="AF87">
        <v>17.748000000000001</v>
      </c>
      <c r="AG87">
        <v>20.185199999999998</v>
      </c>
      <c r="AH87">
        <v>37.880000000000003</v>
      </c>
      <c r="AI87">
        <v>0</v>
      </c>
      <c r="AJ87">
        <v>0</v>
      </c>
      <c r="AK87">
        <v>26.2683</v>
      </c>
      <c r="AL87">
        <v>12.782</v>
      </c>
      <c r="AM87">
        <v>3.7324000000000002</v>
      </c>
      <c r="AN87">
        <v>0.59302999999999995</v>
      </c>
      <c r="AO87">
        <v>2.6459999999999999</v>
      </c>
      <c r="AP87">
        <v>6.4050000000000002</v>
      </c>
      <c r="AQ87">
        <v>62.244</v>
      </c>
      <c r="AR87">
        <v>11.04</v>
      </c>
      <c r="AS87">
        <v>14.7972</v>
      </c>
      <c r="AT87">
        <v>20.000001000000001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39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2131.3916959999997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341.56009999999998</v>
      </c>
      <c r="L88">
        <v>480.6551</v>
      </c>
      <c r="M88">
        <v>82</v>
      </c>
      <c r="N88">
        <v>56.7</v>
      </c>
      <c r="O88">
        <v>123.66562500000001</v>
      </c>
      <c r="P88">
        <v>103.5</v>
      </c>
      <c r="Q88">
        <v>5.3875999999999999</v>
      </c>
      <c r="R88">
        <v>42.390099999999997</v>
      </c>
      <c r="S88">
        <v>21.293600000000001</v>
      </c>
      <c r="T88">
        <v>0</v>
      </c>
      <c r="U88">
        <v>415.125</v>
      </c>
      <c r="V88">
        <v>19.32</v>
      </c>
      <c r="W88">
        <v>45.22</v>
      </c>
      <c r="X88">
        <v>98.34</v>
      </c>
      <c r="Y88">
        <v>0</v>
      </c>
      <c r="Z88">
        <v>0</v>
      </c>
      <c r="AA88">
        <v>0</v>
      </c>
      <c r="AB88">
        <v>13.17004</v>
      </c>
      <c r="AC88">
        <v>0</v>
      </c>
      <c r="AD88">
        <v>1.321</v>
      </c>
      <c r="AE88">
        <v>16.4224</v>
      </c>
      <c r="AF88">
        <v>8.8740000000000006</v>
      </c>
      <c r="AG88">
        <v>20.185199999999998</v>
      </c>
      <c r="AH88">
        <v>20.834</v>
      </c>
      <c r="AI88">
        <v>0</v>
      </c>
      <c r="AJ88">
        <v>0</v>
      </c>
      <c r="AK88">
        <v>26.2683</v>
      </c>
      <c r="AL88">
        <v>12.782</v>
      </c>
      <c r="AM88">
        <v>0</v>
      </c>
      <c r="AN88">
        <v>0.59302999999999995</v>
      </c>
      <c r="AO88">
        <v>2.6459999999999999</v>
      </c>
      <c r="AP88">
        <v>6.4050000000000002</v>
      </c>
      <c r="AQ88">
        <v>62.244</v>
      </c>
      <c r="AR88">
        <v>6.6239999999999997</v>
      </c>
      <c r="AS88">
        <v>14.7972</v>
      </c>
      <c r="AT88">
        <v>20.000001000000001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37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2105.3232959999996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341.56009999999998</v>
      </c>
      <c r="L89">
        <v>480.6551</v>
      </c>
      <c r="M89">
        <v>82</v>
      </c>
      <c r="N89">
        <v>56.7</v>
      </c>
      <c r="O89">
        <v>123.66562500000001</v>
      </c>
      <c r="P89">
        <v>103.5</v>
      </c>
      <c r="Q89">
        <v>5.3875999999999999</v>
      </c>
      <c r="R89">
        <v>42.390099999999997</v>
      </c>
      <c r="S89">
        <v>21.293600000000001</v>
      </c>
      <c r="T89">
        <v>0</v>
      </c>
      <c r="U89">
        <v>415.125</v>
      </c>
      <c r="V89">
        <v>19.32</v>
      </c>
      <c r="W89">
        <v>45.22</v>
      </c>
      <c r="X89">
        <v>98.34</v>
      </c>
      <c r="Y89">
        <v>0</v>
      </c>
      <c r="Z89">
        <v>0</v>
      </c>
      <c r="AA89">
        <v>0</v>
      </c>
      <c r="AB89">
        <v>13.17004</v>
      </c>
      <c r="AC89">
        <v>0</v>
      </c>
      <c r="AD89">
        <v>1.321</v>
      </c>
      <c r="AE89">
        <v>16.4224</v>
      </c>
      <c r="AF89">
        <v>8.8740000000000006</v>
      </c>
      <c r="AG89">
        <v>20.185199999999998</v>
      </c>
      <c r="AH89">
        <v>20.834</v>
      </c>
      <c r="AI89">
        <v>0</v>
      </c>
      <c r="AJ89">
        <v>0</v>
      </c>
      <c r="AK89">
        <v>26.2683</v>
      </c>
      <c r="AL89">
        <v>12.782</v>
      </c>
      <c r="AM89">
        <v>0</v>
      </c>
      <c r="AN89">
        <v>0.59302999999999995</v>
      </c>
      <c r="AO89">
        <v>2.6459999999999999</v>
      </c>
      <c r="AP89">
        <v>6.4050000000000002</v>
      </c>
      <c r="AQ89">
        <v>62.244</v>
      </c>
      <c r="AR89">
        <v>6.6239999999999997</v>
      </c>
      <c r="AS89">
        <v>14.7972</v>
      </c>
      <c r="AT89">
        <v>20.000001000000001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35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2103.3232959999996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341.56009999999998</v>
      </c>
      <c r="L90">
        <v>480.6551</v>
      </c>
      <c r="M90">
        <v>82</v>
      </c>
      <c r="N90">
        <v>56.7</v>
      </c>
      <c r="O90">
        <v>123.66562500000001</v>
      </c>
      <c r="P90">
        <v>103.5</v>
      </c>
      <c r="Q90">
        <v>5.3875999999999999</v>
      </c>
      <c r="R90">
        <v>42.390099999999997</v>
      </c>
      <c r="S90">
        <v>21.293600000000001</v>
      </c>
      <c r="T90">
        <v>0</v>
      </c>
      <c r="U90">
        <v>415.125</v>
      </c>
      <c r="V90">
        <v>19.32</v>
      </c>
      <c r="W90">
        <v>45.22</v>
      </c>
      <c r="X90">
        <v>98.34</v>
      </c>
      <c r="Y90">
        <v>0</v>
      </c>
      <c r="Z90">
        <v>0</v>
      </c>
      <c r="AA90">
        <v>0</v>
      </c>
      <c r="AB90">
        <v>13.17004</v>
      </c>
      <c r="AC90">
        <v>0</v>
      </c>
      <c r="AD90">
        <v>1.321</v>
      </c>
      <c r="AE90">
        <v>16.4224</v>
      </c>
      <c r="AF90">
        <v>8.8740000000000006</v>
      </c>
      <c r="AG90">
        <v>20.185199999999998</v>
      </c>
      <c r="AH90">
        <v>20.834</v>
      </c>
      <c r="AI90">
        <v>0</v>
      </c>
      <c r="AJ90">
        <v>0</v>
      </c>
      <c r="AK90">
        <v>26.2683</v>
      </c>
      <c r="AL90">
        <v>12.782</v>
      </c>
      <c r="AM90">
        <v>0</v>
      </c>
      <c r="AN90">
        <v>0.59302999999999995</v>
      </c>
      <c r="AO90">
        <v>2.6459999999999999</v>
      </c>
      <c r="AP90">
        <v>6.4050000000000002</v>
      </c>
      <c r="AQ90">
        <v>49.707000000000001</v>
      </c>
      <c r="AR90">
        <v>6.6239999999999997</v>
      </c>
      <c r="AS90">
        <v>14.7972</v>
      </c>
      <c r="AT90">
        <v>20.000001000000001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33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2088.7862959999998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341.56009999999998</v>
      </c>
      <c r="L91">
        <v>480.6551</v>
      </c>
      <c r="M91">
        <v>82</v>
      </c>
      <c r="N91">
        <v>56.7</v>
      </c>
      <c r="O91">
        <v>123.66562500000001</v>
      </c>
      <c r="P91">
        <v>103.5</v>
      </c>
      <c r="Q91">
        <v>5.3875999999999999</v>
      </c>
      <c r="R91">
        <v>42.390099999999997</v>
      </c>
      <c r="S91">
        <v>21.293600000000001</v>
      </c>
      <c r="T91">
        <v>0</v>
      </c>
      <c r="U91">
        <v>415.125</v>
      </c>
      <c r="V91">
        <v>19.32</v>
      </c>
      <c r="W91">
        <v>45.22</v>
      </c>
      <c r="X91">
        <v>98.34</v>
      </c>
      <c r="Y91">
        <v>0</v>
      </c>
      <c r="Z91">
        <v>0</v>
      </c>
      <c r="AA91">
        <v>0</v>
      </c>
      <c r="AB91">
        <v>11.997</v>
      </c>
      <c r="AC91">
        <v>0</v>
      </c>
      <c r="AD91">
        <v>1.321</v>
      </c>
      <c r="AE91">
        <v>16.4224</v>
      </c>
      <c r="AF91">
        <v>8.8740000000000006</v>
      </c>
      <c r="AG91">
        <v>20.185199999999998</v>
      </c>
      <c r="AH91">
        <v>20.834</v>
      </c>
      <c r="AI91">
        <v>0</v>
      </c>
      <c r="AJ91">
        <v>0</v>
      </c>
      <c r="AK91">
        <v>26.2683</v>
      </c>
      <c r="AL91">
        <v>12.782</v>
      </c>
      <c r="AM91">
        <v>0</v>
      </c>
      <c r="AN91">
        <v>0.59302999999999995</v>
      </c>
      <c r="AO91">
        <v>2.6459999999999999</v>
      </c>
      <c r="AP91">
        <v>6.4050000000000002</v>
      </c>
      <c r="AQ91">
        <v>46.62</v>
      </c>
      <c r="AR91">
        <v>49.68</v>
      </c>
      <c r="AS91">
        <v>14.7972</v>
      </c>
      <c r="AT91">
        <v>20.000001000000001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30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2124.5822559999992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341.56009999999998</v>
      </c>
      <c r="L92">
        <v>480.6551</v>
      </c>
      <c r="M92">
        <v>82</v>
      </c>
      <c r="N92">
        <v>56.7</v>
      </c>
      <c r="O92">
        <v>123.66562500000001</v>
      </c>
      <c r="P92">
        <v>103.5</v>
      </c>
      <c r="Q92">
        <v>5.3875999999999999</v>
      </c>
      <c r="R92">
        <v>42.390099999999997</v>
      </c>
      <c r="S92">
        <v>21.293600000000001</v>
      </c>
      <c r="T92">
        <v>0</v>
      </c>
      <c r="U92">
        <v>415.125</v>
      </c>
      <c r="V92">
        <v>19.32</v>
      </c>
      <c r="W92">
        <v>45.22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1.321</v>
      </c>
      <c r="AE92">
        <v>16.4224</v>
      </c>
      <c r="AF92">
        <v>8.8740000000000006</v>
      </c>
      <c r="AG92">
        <v>20.185199999999998</v>
      </c>
      <c r="AH92">
        <v>20.834</v>
      </c>
      <c r="AI92">
        <v>0</v>
      </c>
      <c r="AJ92">
        <v>0</v>
      </c>
      <c r="AK92">
        <v>26.2683</v>
      </c>
      <c r="AL92">
        <v>12.782</v>
      </c>
      <c r="AM92">
        <v>0</v>
      </c>
      <c r="AN92">
        <v>0.59302999999999995</v>
      </c>
      <c r="AO92">
        <v>2.6459999999999999</v>
      </c>
      <c r="AP92">
        <v>6.4050000000000002</v>
      </c>
      <c r="AQ92">
        <v>46.62</v>
      </c>
      <c r="AR92">
        <v>11.04</v>
      </c>
      <c r="AS92">
        <v>10.089</v>
      </c>
      <c r="AT92">
        <v>20.000001000000001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29.87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2069.1070559999994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341.56009999999998</v>
      </c>
      <c r="L93">
        <v>480.6551</v>
      </c>
      <c r="M93">
        <v>82</v>
      </c>
      <c r="N93">
        <v>56.7</v>
      </c>
      <c r="O93">
        <v>123.66562500000001</v>
      </c>
      <c r="P93">
        <v>103.5</v>
      </c>
      <c r="Q93">
        <v>5.3875999999999999</v>
      </c>
      <c r="R93">
        <v>42.390099999999997</v>
      </c>
      <c r="S93">
        <v>21.293600000000001</v>
      </c>
      <c r="T93">
        <v>0</v>
      </c>
      <c r="U93">
        <v>415.125</v>
      </c>
      <c r="V93">
        <v>19.32</v>
      </c>
      <c r="W93">
        <v>45.22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1.321</v>
      </c>
      <c r="AE93">
        <v>16.4224</v>
      </c>
      <c r="AF93">
        <v>8.8740000000000006</v>
      </c>
      <c r="AG93">
        <v>20.185199999999998</v>
      </c>
      <c r="AH93">
        <v>20.834</v>
      </c>
      <c r="AI93">
        <v>0</v>
      </c>
      <c r="AJ93">
        <v>0</v>
      </c>
      <c r="AK93">
        <v>26.2683</v>
      </c>
      <c r="AL93">
        <v>12.782</v>
      </c>
      <c r="AM93">
        <v>0</v>
      </c>
      <c r="AN93">
        <v>0.59302999999999995</v>
      </c>
      <c r="AO93">
        <v>2.6459999999999999</v>
      </c>
      <c r="AP93">
        <v>6.4050000000000002</v>
      </c>
      <c r="AQ93">
        <v>34.020000000000003</v>
      </c>
      <c r="AR93">
        <v>6.6239999999999997</v>
      </c>
      <c r="AS93">
        <v>9.4163999999999994</v>
      </c>
      <c r="AT93">
        <v>20.000001000000001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2047.5484559999998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341.56009999999998</v>
      </c>
      <c r="L94">
        <v>480.6551</v>
      </c>
      <c r="M94">
        <v>82</v>
      </c>
      <c r="N94">
        <v>56.7</v>
      </c>
      <c r="O94">
        <v>123.66562500000001</v>
      </c>
      <c r="P94">
        <v>103.5</v>
      </c>
      <c r="Q94">
        <v>5.3875999999999999</v>
      </c>
      <c r="R94">
        <v>42.390099999999997</v>
      </c>
      <c r="S94">
        <v>21.293600000000001</v>
      </c>
      <c r="T94">
        <v>0</v>
      </c>
      <c r="U94">
        <v>415.125</v>
      </c>
      <c r="V94">
        <v>19.32</v>
      </c>
      <c r="W94">
        <v>45.22</v>
      </c>
      <c r="X94">
        <v>98.34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1.321</v>
      </c>
      <c r="AE94">
        <v>16.4224</v>
      </c>
      <c r="AF94">
        <v>8.8740000000000006</v>
      </c>
      <c r="AG94">
        <v>20.185199999999998</v>
      </c>
      <c r="AH94">
        <v>20.834</v>
      </c>
      <c r="AI94">
        <v>0</v>
      </c>
      <c r="AJ94">
        <v>0</v>
      </c>
      <c r="AK94">
        <v>26.2683</v>
      </c>
      <c r="AL94">
        <v>12.782</v>
      </c>
      <c r="AM94">
        <v>0</v>
      </c>
      <c r="AN94">
        <v>0.59302999999999995</v>
      </c>
      <c r="AO94">
        <v>2.6459999999999999</v>
      </c>
      <c r="AP94">
        <v>6.4050000000000002</v>
      </c>
      <c r="AQ94">
        <v>31.122</v>
      </c>
      <c r="AR94">
        <v>6.6239999999999997</v>
      </c>
      <c r="AS94">
        <v>9.4163999999999994</v>
      </c>
      <c r="AT94">
        <v>20.000001000000001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23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2041.6504559999998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341.56009999999998</v>
      </c>
      <c r="L95">
        <v>480.6551</v>
      </c>
      <c r="M95">
        <v>82</v>
      </c>
      <c r="N95">
        <v>56.7</v>
      </c>
      <c r="O95">
        <v>123.66562500000001</v>
      </c>
      <c r="P95">
        <v>103.5</v>
      </c>
      <c r="Q95">
        <v>5.3875999999999999</v>
      </c>
      <c r="R95">
        <v>42.390099999999997</v>
      </c>
      <c r="S95">
        <v>21.293600000000001</v>
      </c>
      <c r="T95">
        <v>0</v>
      </c>
      <c r="U95">
        <v>415.125</v>
      </c>
      <c r="V95">
        <v>19.32</v>
      </c>
      <c r="W95">
        <v>45.22</v>
      </c>
      <c r="X95">
        <v>98.34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1.321</v>
      </c>
      <c r="AE95">
        <v>16.4224</v>
      </c>
      <c r="AF95">
        <v>8.8740000000000006</v>
      </c>
      <c r="AG95">
        <v>20.185199999999998</v>
      </c>
      <c r="AH95">
        <v>20.834</v>
      </c>
      <c r="AI95">
        <v>0</v>
      </c>
      <c r="AJ95">
        <v>0</v>
      </c>
      <c r="AK95">
        <v>26.2683</v>
      </c>
      <c r="AL95">
        <v>2.3239999999999998</v>
      </c>
      <c r="AM95">
        <v>0</v>
      </c>
      <c r="AN95">
        <v>0.59302999999999995</v>
      </c>
      <c r="AO95">
        <v>2.6459999999999999</v>
      </c>
      <c r="AP95">
        <v>6.4050000000000002</v>
      </c>
      <c r="AQ95">
        <v>31.122</v>
      </c>
      <c r="AR95">
        <v>6.6239999999999997</v>
      </c>
      <c r="AS95">
        <v>9.4163999999999994</v>
      </c>
      <c r="AT95">
        <v>20.000001000000001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21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2029.192456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341.56009999999998</v>
      </c>
      <c r="L96">
        <v>480.6551</v>
      </c>
      <c r="M96">
        <v>82</v>
      </c>
      <c r="N96">
        <v>56.7</v>
      </c>
      <c r="O96">
        <v>123.66562500000001</v>
      </c>
      <c r="P96">
        <v>103.5</v>
      </c>
      <c r="Q96">
        <v>5.3875999999999999</v>
      </c>
      <c r="R96">
        <v>42.390099999999997</v>
      </c>
      <c r="S96">
        <v>21.293600000000001</v>
      </c>
      <c r="T96">
        <v>0</v>
      </c>
      <c r="U96">
        <v>415.125</v>
      </c>
      <c r="V96">
        <v>19.32</v>
      </c>
      <c r="W96">
        <v>45.22</v>
      </c>
      <c r="X96">
        <v>98.34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1.321</v>
      </c>
      <c r="AE96">
        <v>16.4224</v>
      </c>
      <c r="AF96">
        <v>8.8740000000000006</v>
      </c>
      <c r="AG96">
        <v>20.185199999999998</v>
      </c>
      <c r="AH96">
        <v>20.834</v>
      </c>
      <c r="AI96">
        <v>0</v>
      </c>
      <c r="AJ96">
        <v>0</v>
      </c>
      <c r="AK96">
        <v>26.2683</v>
      </c>
      <c r="AL96">
        <v>2.3239999999999998</v>
      </c>
      <c r="AM96">
        <v>0</v>
      </c>
      <c r="AN96">
        <v>0.59302999999999995</v>
      </c>
      <c r="AO96">
        <v>2.6459999999999999</v>
      </c>
      <c r="AP96">
        <v>6.4050000000000002</v>
      </c>
      <c r="AQ96">
        <v>31.122</v>
      </c>
      <c r="AR96">
        <v>6.6239999999999997</v>
      </c>
      <c r="AS96">
        <v>9.4163999999999994</v>
      </c>
      <c r="AT96">
        <v>20.000001000000001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2026.192456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341.56009999999998</v>
      </c>
      <c r="L97">
        <v>480.6551</v>
      </c>
      <c r="M97">
        <v>82</v>
      </c>
      <c r="N97">
        <v>56.7</v>
      </c>
      <c r="O97">
        <v>123.66562500000001</v>
      </c>
      <c r="P97">
        <v>103.5</v>
      </c>
      <c r="Q97">
        <v>5.3875999999999999</v>
      </c>
      <c r="R97">
        <v>42.390099999999997</v>
      </c>
      <c r="S97">
        <v>21.293600000000001</v>
      </c>
      <c r="T97">
        <v>0</v>
      </c>
      <c r="U97">
        <v>415.125</v>
      </c>
      <c r="V97">
        <v>19.32</v>
      </c>
      <c r="W97">
        <v>45.22</v>
      </c>
      <c r="X97">
        <v>98.34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1.321</v>
      </c>
      <c r="AE97">
        <v>16.4224</v>
      </c>
      <c r="AF97">
        <v>8.8740000000000006</v>
      </c>
      <c r="AG97">
        <v>20.185199999999998</v>
      </c>
      <c r="AH97">
        <v>20.834</v>
      </c>
      <c r="AI97">
        <v>0</v>
      </c>
      <c r="AJ97">
        <v>0</v>
      </c>
      <c r="AK97">
        <v>26.2683</v>
      </c>
      <c r="AL97">
        <v>2.3239999999999998</v>
      </c>
      <c r="AM97">
        <v>0</v>
      </c>
      <c r="AN97">
        <v>0.59302999999999995</v>
      </c>
      <c r="AO97">
        <v>2.6459999999999999</v>
      </c>
      <c r="AP97">
        <v>5.1239999999999997</v>
      </c>
      <c r="AQ97">
        <v>31.122</v>
      </c>
      <c r="AR97">
        <v>6.6239999999999997</v>
      </c>
      <c r="AS97">
        <v>9.4163999999999994</v>
      </c>
      <c r="AT97">
        <v>20.000001000000001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2023.911456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341.56009999999998</v>
      </c>
      <c r="L98">
        <v>514.65509999999995</v>
      </c>
      <c r="M98">
        <v>82</v>
      </c>
      <c r="N98">
        <v>56.7</v>
      </c>
      <c r="O98">
        <v>123.66562500000001</v>
      </c>
      <c r="P98">
        <v>103.5</v>
      </c>
      <c r="Q98">
        <v>5.3875999999999999</v>
      </c>
      <c r="R98">
        <v>42.390099999999997</v>
      </c>
      <c r="S98">
        <v>21.293600000000001</v>
      </c>
      <c r="T98">
        <v>0</v>
      </c>
      <c r="U98">
        <v>415.125</v>
      </c>
      <c r="V98">
        <v>19.32</v>
      </c>
      <c r="W98">
        <v>45.22</v>
      </c>
      <c r="X98">
        <v>98.34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1.321</v>
      </c>
      <c r="AE98">
        <v>16.4224</v>
      </c>
      <c r="AF98">
        <v>8.8740000000000006</v>
      </c>
      <c r="AG98">
        <v>20.185199999999998</v>
      </c>
      <c r="AH98">
        <v>20.834</v>
      </c>
      <c r="AI98">
        <v>0</v>
      </c>
      <c r="AJ98">
        <v>0</v>
      </c>
      <c r="AK98">
        <v>26.2683</v>
      </c>
      <c r="AL98">
        <v>2.3239999999999998</v>
      </c>
      <c r="AM98">
        <v>0</v>
      </c>
      <c r="AN98">
        <v>0.59302999999999995</v>
      </c>
      <c r="AO98">
        <v>2.6459999999999999</v>
      </c>
      <c r="AP98">
        <v>5.1239999999999997</v>
      </c>
      <c r="AQ98">
        <v>31.122</v>
      </c>
      <c r="AR98">
        <v>6.6239999999999997</v>
      </c>
      <c r="AS98">
        <v>10.7616</v>
      </c>
      <c r="AT98">
        <v>20.000001000000001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15.05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2057.3066560000002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7.7200472000000024</v>
      </c>
      <c r="L99">
        <f t="shared" si="2"/>
        <v>11.505489566250002</v>
      </c>
      <c r="M99">
        <f t="shared" si="2"/>
        <v>2.1379999999999999</v>
      </c>
      <c r="N99">
        <f t="shared" si="2"/>
        <v>1.1512749999999983</v>
      </c>
      <c r="O99">
        <f t="shared" si="2"/>
        <v>2.9679749999999947</v>
      </c>
      <c r="P99">
        <f t="shared" si="2"/>
        <v>2.484</v>
      </c>
      <c r="Q99">
        <f t="shared" si="2"/>
        <v>0.18942495000000018</v>
      </c>
      <c r="R99">
        <f t="shared" si="2"/>
        <v>0.91298534750000049</v>
      </c>
      <c r="S99">
        <f t="shared" si="2"/>
        <v>0.47703195475000026</v>
      </c>
      <c r="T99">
        <f t="shared" si="2"/>
        <v>0</v>
      </c>
      <c r="U99">
        <f t="shared" si="2"/>
        <v>10.014030000000004</v>
      </c>
      <c r="V99">
        <f t="shared" si="2"/>
        <v>0.4185938399999995</v>
      </c>
      <c r="W99">
        <f t="shared" si="2"/>
        <v>1.0674809999999992</v>
      </c>
      <c r="X99">
        <f t="shared" si="2"/>
        <v>2.3601675000000024</v>
      </c>
      <c r="Y99">
        <f t="shared" si="2"/>
        <v>0</v>
      </c>
      <c r="Z99">
        <f t="shared" si="2"/>
        <v>6.9608000000000017E-2</v>
      </c>
      <c r="AA99">
        <f t="shared" si="2"/>
        <v>0.14211151999999999</v>
      </c>
      <c r="AB99">
        <f t="shared" si="2"/>
        <v>0.22359741999999991</v>
      </c>
      <c r="AC99">
        <f t="shared" si="2"/>
        <v>6.7793268999999989E-2</v>
      </c>
      <c r="AD99">
        <f t="shared" si="2"/>
        <v>0.17931386100000007</v>
      </c>
      <c r="AE99">
        <f t="shared" si="2"/>
        <v>0.61773114199999957</v>
      </c>
      <c r="AF99">
        <f t="shared" si="2"/>
        <v>0.33454980000000029</v>
      </c>
      <c r="AG99">
        <f t="shared" si="2"/>
        <v>0.4844447999999989</v>
      </c>
      <c r="AH99">
        <f t="shared" si="2"/>
        <v>0.96594000000000046</v>
      </c>
      <c r="AI99">
        <f t="shared" si="2"/>
        <v>7.882797900000002E-2</v>
      </c>
      <c r="AJ99">
        <f t="shared" si="2"/>
        <v>0</v>
      </c>
      <c r="AK99">
        <f t="shared" si="2"/>
        <v>0.63043920000000031</v>
      </c>
      <c r="AL99">
        <f t="shared" si="2"/>
        <v>0.52217375000000066</v>
      </c>
      <c r="AM99">
        <f t="shared" si="2"/>
        <v>7.9933345000000003E-2</v>
      </c>
      <c r="AN99">
        <f t="shared" si="2"/>
        <v>1.4232719999999982E-2</v>
      </c>
      <c r="AO99">
        <f t="shared" si="2"/>
        <v>4.4320499999999929E-2</v>
      </c>
      <c r="AP99">
        <f t="shared" si="2"/>
        <v>0.15211874999999989</v>
      </c>
      <c r="AQ99">
        <f t="shared" si="2"/>
        <v>0.6554362499999995</v>
      </c>
      <c r="AR99">
        <f t="shared" si="2"/>
        <v>0.36321600000000048</v>
      </c>
      <c r="AS99">
        <f t="shared" si="2"/>
        <v>0.31021791600000037</v>
      </c>
      <c r="AT99">
        <f t="shared" si="2"/>
        <v>0.46231489250000113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1.0227950000000001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50.827617472999975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330.220305</v>
      </c>
      <c r="L3">
        <v>348.45889</v>
      </c>
      <c r="M3">
        <v>88.945599999999999</v>
      </c>
      <c r="N3">
        <v>22.139720000000001</v>
      </c>
      <c r="O3">
        <v>119.559926</v>
      </c>
      <c r="P3">
        <v>100.0638</v>
      </c>
      <c r="Q3">
        <v>8.1091320000000007</v>
      </c>
      <c r="R3">
        <v>40.982748999999998</v>
      </c>
      <c r="S3">
        <v>17.006495000000001</v>
      </c>
      <c r="T3">
        <v>0</v>
      </c>
      <c r="U3">
        <v>404.86683599999998</v>
      </c>
      <c r="V3">
        <v>20.041764000000001</v>
      </c>
      <c r="W3">
        <v>43.718696000000001</v>
      </c>
      <c r="X3">
        <v>95.075112000000004</v>
      </c>
      <c r="Y3">
        <v>0</v>
      </c>
      <c r="Z3">
        <v>0</v>
      </c>
      <c r="AA3">
        <v>0</v>
      </c>
      <c r="AB3">
        <v>0</v>
      </c>
      <c r="AC3">
        <v>0</v>
      </c>
      <c r="AD3">
        <v>1.2771429999999999</v>
      </c>
      <c r="AE3">
        <v>15.931754</v>
      </c>
      <c r="AF3">
        <v>8.579383</v>
      </c>
      <c r="AG3">
        <v>19.515051</v>
      </c>
      <c r="AH3">
        <v>20.142310999999999</v>
      </c>
      <c r="AI3">
        <v>0</v>
      </c>
      <c r="AJ3">
        <v>0</v>
      </c>
      <c r="AK3">
        <v>25.396191999999999</v>
      </c>
      <c r="AL3">
        <v>23.591854000000001</v>
      </c>
      <c r="AM3">
        <v>0</v>
      </c>
      <c r="AN3">
        <v>0.57334099999999999</v>
      </c>
      <c r="AO3">
        <v>1.136957</v>
      </c>
      <c r="AP3">
        <v>5.5731190000000002</v>
      </c>
      <c r="AQ3">
        <v>0</v>
      </c>
      <c r="AR3">
        <v>48.030624000000003</v>
      </c>
      <c r="AS3">
        <v>30.838388999999999</v>
      </c>
      <c r="AT3">
        <v>17.698136000000002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1857.4732789999998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330.220305</v>
      </c>
      <c r="L4">
        <v>348.45889</v>
      </c>
      <c r="M4">
        <v>88.945599999999999</v>
      </c>
      <c r="N4">
        <v>22.139720000000001</v>
      </c>
      <c r="O4">
        <v>119.559926</v>
      </c>
      <c r="P4">
        <v>100.0638</v>
      </c>
      <c r="Q4">
        <v>8.1091320000000007</v>
      </c>
      <c r="R4">
        <v>40.982748999999998</v>
      </c>
      <c r="S4">
        <v>17.006495000000001</v>
      </c>
      <c r="T4">
        <v>0</v>
      </c>
      <c r="U4">
        <v>404.86683599999998</v>
      </c>
      <c r="V4">
        <v>20.041764000000001</v>
      </c>
      <c r="W4">
        <v>43.718696000000001</v>
      </c>
      <c r="X4">
        <v>95.075112000000004</v>
      </c>
      <c r="Y4">
        <v>0</v>
      </c>
      <c r="Z4">
        <v>0</v>
      </c>
      <c r="AA4">
        <v>0</v>
      </c>
      <c r="AB4">
        <v>0</v>
      </c>
      <c r="AC4">
        <v>0</v>
      </c>
      <c r="AD4">
        <v>1.2771429999999999</v>
      </c>
      <c r="AE4">
        <v>15.931754</v>
      </c>
      <c r="AF4">
        <v>8.579383</v>
      </c>
      <c r="AG4">
        <v>19.515051</v>
      </c>
      <c r="AH4">
        <v>20.142310999999999</v>
      </c>
      <c r="AI4">
        <v>0</v>
      </c>
      <c r="AJ4">
        <v>0</v>
      </c>
      <c r="AK4">
        <v>25.396191999999999</v>
      </c>
      <c r="AL4">
        <v>68.528717999999998</v>
      </c>
      <c r="AM4">
        <v>0</v>
      </c>
      <c r="AN4">
        <v>0.57334099999999999</v>
      </c>
      <c r="AO4">
        <v>1.136957</v>
      </c>
      <c r="AP4">
        <v>5.5731190000000002</v>
      </c>
      <c r="AQ4">
        <v>0</v>
      </c>
      <c r="AR4">
        <v>48.030624000000003</v>
      </c>
      <c r="AS4">
        <v>30.838388999999999</v>
      </c>
      <c r="AT4">
        <v>17.097691000000001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1901.8096979999998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330.220305</v>
      </c>
      <c r="L5">
        <v>348.45889</v>
      </c>
      <c r="M5">
        <v>88.945599999999999</v>
      </c>
      <c r="N5">
        <v>22.139720000000001</v>
      </c>
      <c r="O5">
        <v>119.559926</v>
      </c>
      <c r="P5">
        <v>100.0638</v>
      </c>
      <c r="Q5">
        <v>8.1091320000000007</v>
      </c>
      <c r="R5">
        <v>36.630510999999998</v>
      </c>
      <c r="S5">
        <v>17.006495000000001</v>
      </c>
      <c r="T5">
        <v>0</v>
      </c>
      <c r="U5">
        <v>404.86683599999998</v>
      </c>
      <c r="V5">
        <v>20.041764000000001</v>
      </c>
      <c r="W5">
        <v>43.718696000000001</v>
      </c>
      <c r="X5">
        <v>95.075112000000004</v>
      </c>
      <c r="Y5">
        <v>0</v>
      </c>
      <c r="Z5">
        <v>0</v>
      </c>
      <c r="AA5">
        <v>0</v>
      </c>
      <c r="AB5">
        <v>0</v>
      </c>
      <c r="AC5">
        <v>0</v>
      </c>
      <c r="AD5">
        <v>1.2771429999999999</v>
      </c>
      <c r="AE5">
        <v>15.931754</v>
      </c>
      <c r="AF5">
        <v>8.579383</v>
      </c>
      <c r="AG5">
        <v>19.515051</v>
      </c>
      <c r="AH5">
        <v>20.142310999999999</v>
      </c>
      <c r="AI5">
        <v>0</v>
      </c>
      <c r="AJ5">
        <v>0</v>
      </c>
      <c r="AK5">
        <v>25.396191999999999</v>
      </c>
      <c r="AL5">
        <v>68.528717999999998</v>
      </c>
      <c r="AM5">
        <v>0</v>
      </c>
      <c r="AN5">
        <v>0.57334099999999999</v>
      </c>
      <c r="AO5">
        <v>1.136957</v>
      </c>
      <c r="AP5">
        <v>11.765473</v>
      </c>
      <c r="AQ5">
        <v>0</v>
      </c>
      <c r="AR5">
        <v>10.673472</v>
      </c>
      <c r="AS5">
        <v>30.838388999999999</v>
      </c>
      <c r="AT5">
        <v>14.764573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1863.9595439999998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330.220305</v>
      </c>
      <c r="L6">
        <v>348.45889</v>
      </c>
      <c r="M6">
        <v>88.945599999999999</v>
      </c>
      <c r="N6">
        <v>22.139720000000001</v>
      </c>
      <c r="O6">
        <v>119.559926</v>
      </c>
      <c r="P6">
        <v>100.0638</v>
      </c>
      <c r="Q6">
        <v>8.1091320000000007</v>
      </c>
      <c r="R6">
        <v>35.407116000000002</v>
      </c>
      <c r="S6">
        <v>17.006495000000001</v>
      </c>
      <c r="T6">
        <v>0</v>
      </c>
      <c r="U6">
        <v>404.86683599999998</v>
      </c>
      <c r="V6">
        <v>20.041764000000001</v>
      </c>
      <c r="W6">
        <v>43.718696000000001</v>
      </c>
      <c r="X6">
        <v>95.075112000000004</v>
      </c>
      <c r="Y6">
        <v>0</v>
      </c>
      <c r="Z6">
        <v>0</v>
      </c>
      <c r="AA6">
        <v>0</v>
      </c>
      <c r="AB6">
        <v>0</v>
      </c>
      <c r="AC6">
        <v>0</v>
      </c>
      <c r="AD6">
        <v>1.2771429999999999</v>
      </c>
      <c r="AE6">
        <v>15.931754</v>
      </c>
      <c r="AF6">
        <v>8.579383</v>
      </c>
      <c r="AG6">
        <v>19.515051</v>
      </c>
      <c r="AH6">
        <v>20.142310999999999</v>
      </c>
      <c r="AI6">
        <v>0</v>
      </c>
      <c r="AJ6">
        <v>0</v>
      </c>
      <c r="AK6">
        <v>25.396191999999999</v>
      </c>
      <c r="AL6">
        <v>68.528717999999998</v>
      </c>
      <c r="AM6">
        <v>0</v>
      </c>
      <c r="AN6">
        <v>0.57334099999999999</v>
      </c>
      <c r="AO6">
        <v>1.136957</v>
      </c>
      <c r="AP6">
        <v>11.765473</v>
      </c>
      <c r="AQ6">
        <v>0</v>
      </c>
      <c r="AR6">
        <v>10.673472</v>
      </c>
      <c r="AS6">
        <v>30.838388999999999</v>
      </c>
      <c r="AT6">
        <v>12.928512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1860.9000879999999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299.20835799999998</v>
      </c>
      <c r="L7">
        <v>348.45889</v>
      </c>
      <c r="M7">
        <v>88.945599999999999</v>
      </c>
      <c r="N7">
        <v>22.139720000000001</v>
      </c>
      <c r="O7">
        <v>119.559926</v>
      </c>
      <c r="P7">
        <v>100.0638</v>
      </c>
      <c r="Q7">
        <v>8.1091320000000007</v>
      </c>
      <c r="R7">
        <v>35.407116000000002</v>
      </c>
      <c r="S7">
        <v>17.006495000000001</v>
      </c>
      <c r="T7">
        <v>0</v>
      </c>
      <c r="U7">
        <v>404.86683599999998</v>
      </c>
      <c r="V7">
        <v>14.951174999999999</v>
      </c>
      <c r="W7">
        <v>43.718696000000001</v>
      </c>
      <c r="X7">
        <v>95.075112000000004</v>
      </c>
      <c r="Y7">
        <v>0</v>
      </c>
      <c r="Z7">
        <v>0</v>
      </c>
      <c r="AA7">
        <v>0</v>
      </c>
      <c r="AB7">
        <v>0</v>
      </c>
      <c r="AC7">
        <v>0</v>
      </c>
      <c r="AD7">
        <v>1.2771429999999999</v>
      </c>
      <c r="AE7">
        <v>15.931754</v>
      </c>
      <c r="AF7">
        <v>8.579383</v>
      </c>
      <c r="AG7">
        <v>19.515051</v>
      </c>
      <c r="AH7">
        <v>20.142310999999999</v>
      </c>
      <c r="AI7">
        <v>0</v>
      </c>
      <c r="AJ7">
        <v>0</v>
      </c>
      <c r="AK7">
        <v>25.396191999999999</v>
      </c>
      <c r="AL7">
        <v>68.528717999999998</v>
      </c>
      <c r="AM7">
        <v>0</v>
      </c>
      <c r="AN7">
        <v>0.57334099999999999</v>
      </c>
      <c r="AO7">
        <v>1.136957</v>
      </c>
      <c r="AP7">
        <v>11.765473</v>
      </c>
      <c r="AQ7">
        <v>0</v>
      </c>
      <c r="AR7">
        <v>10.673472</v>
      </c>
      <c r="AS7">
        <v>30.838388999999999</v>
      </c>
      <c r="AT7">
        <v>11.976050000000001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1823.8450899999998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299.20835799999998</v>
      </c>
      <c r="L8">
        <v>348.45889</v>
      </c>
      <c r="M8">
        <v>88.945599999999999</v>
      </c>
      <c r="N8">
        <v>22.139720000000001</v>
      </c>
      <c r="O8">
        <v>119.559926</v>
      </c>
      <c r="P8">
        <v>100.0638</v>
      </c>
      <c r="Q8">
        <v>8.1091320000000007</v>
      </c>
      <c r="R8">
        <v>35.407116000000002</v>
      </c>
      <c r="S8">
        <v>17.006495000000001</v>
      </c>
      <c r="T8">
        <v>0</v>
      </c>
      <c r="U8">
        <v>404.86683599999998</v>
      </c>
      <c r="V8">
        <v>14.951174999999999</v>
      </c>
      <c r="W8">
        <v>43.718696000000001</v>
      </c>
      <c r="X8">
        <v>95.075112000000004</v>
      </c>
      <c r="Y8">
        <v>0</v>
      </c>
      <c r="Z8">
        <v>0</v>
      </c>
      <c r="AA8">
        <v>0</v>
      </c>
      <c r="AB8">
        <v>0</v>
      </c>
      <c r="AC8">
        <v>0</v>
      </c>
      <c r="AD8">
        <v>1.2771429999999999</v>
      </c>
      <c r="AE8">
        <v>15.931754</v>
      </c>
      <c r="AF8">
        <v>8.579383</v>
      </c>
      <c r="AG8">
        <v>19.515051</v>
      </c>
      <c r="AH8">
        <v>20.142310999999999</v>
      </c>
      <c r="AI8">
        <v>0</v>
      </c>
      <c r="AJ8">
        <v>0</v>
      </c>
      <c r="AK8">
        <v>25.396191999999999</v>
      </c>
      <c r="AL8">
        <v>23.591854000000001</v>
      </c>
      <c r="AM8">
        <v>0</v>
      </c>
      <c r="AN8">
        <v>0.57334099999999999</v>
      </c>
      <c r="AO8">
        <v>1.136957</v>
      </c>
      <c r="AP8">
        <v>11.765473</v>
      </c>
      <c r="AQ8">
        <v>0</v>
      </c>
      <c r="AR8">
        <v>10.673472</v>
      </c>
      <c r="AS8">
        <v>30.838388999999999</v>
      </c>
      <c r="AT8">
        <v>11.382042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1778.3142179999998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308.87635799999998</v>
      </c>
      <c r="L9">
        <v>348.45889</v>
      </c>
      <c r="M9">
        <v>88.945599999999999</v>
      </c>
      <c r="N9">
        <v>22.139720000000001</v>
      </c>
      <c r="O9">
        <v>119.559926</v>
      </c>
      <c r="P9">
        <v>100.0638</v>
      </c>
      <c r="Q9">
        <v>8.1091320000000007</v>
      </c>
      <c r="R9">
        <v>35.407116000000002</v>
      </c>
      <c r="S9">
        <v>17.006495000000001</v>
      </c>
      <c r="T9">
        <v>0</v>
      </c>
      <c r="U9">
        <v>404.86683599999998</v>
      </c>
      <c r="V9">
        <v>14.951174999999999</v>
      </c>
      <c r="W9">
        <v>43.718696000000001</v>
      </c>
      <c r="X9">
        <v>95.075112000000004</v>
      </c>
      <c r="Y9">
        <v>0</v>
      </c>
      <c r="Z9">
        <v>0</v>
      </c>
      <c r="AA9">
        <v>0</v>
      </c>
      <c r="AB9">
        <v>0</v>
      </c>
      <c r="AC9">
        <v>0</v>
      </c>
      <c r="AD9">
        <v>1.2771429999999999</v>
      </c>
      <c r="AE9">
        <v>15.931754</v>
      </c>
      <c r="AF9">
        <v>8.579383</v>
      </c>
      <c r="AG9">
        <v>19.515051</v>
      </c>
      <c r="AH9">
        <v>0</v>
      </c>
      <c r="AI9">
        <v>0</v>
      </c>
      <c r="AJ9">
        <v>0</v>
      </c>
      <c r="AK9">
        <v>25.396191999999999</v>
      </c>
      <c r="AL9">
        <v>12.919347999999999</v>
      </c>
      <c r="AM9">
        <v>0</v>
      </c>
      <c r="AN9">
        <v>0.57334099999999999</v>
      </c>
      <c r="AO9">
        <v>1.136957</v>
      </c>
      <c r="AP9">
        <v>4.9538830000000003</v>
      </c>
      <c r="AQ9">
        <v>0</v>
      </c>
      <c r="AR9">
        <v>10.673472</v>
      </c>
      <c r="AS9">
        <v>10.664422999999999</v>
      </c>
      <c r="AT9">
        <v>13.250973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1732.0507759999996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308.87635799999998</v>
      </c>
      <c r="L10">
        <v>348.45889</v>
      </c>
      <c r="M10">
        <v>88.945599999999999</v>
      </c>
      <c r="N10">
        <v>22.139720000000001</v>
      </c>
      <c r="O10">
        <v>119.559926</v>
      </c>
      <c r="P10">
        <v>100.0638</v>
      </c>
      <c r="Q10">
        <v>8.1091320000000007</v>
      </c>
      <c r="R10">
        <v>35.407116000000002</v>
      </c>
      <c r="S10">
        <v>17.006495000000001</v>
      </c>
      <c r="T10">
        <v>0</v>
      </c>
      <c r="U10">
        <v>404.86683599999998</v>
      </c>
      <c r="V10">
        <v>14.951174999999999</v>
      </c>
      <c r="W10">
        <v>43.718696000000001</v>
      </c>
      <c r="X10">
        <v>95.075112000000004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1.2771429999999999</v>
      </c>
      <c r="AE10">
        <v>15.931754</v>
      </c>
      <c r="AF10">
        <v>8.579383</v>
      </c>
      <c r="AG10">
        <v>19.515051</v>
      </c>
      <c r="AH10">
        <v>0</v>
      </c>
      <c r="AI10">
        <v>0</v>
      </c>
      <c r="AJ10">
        <v>0</v>
      </c>
      <c r="AK10">
        <v>25.396191999999999</v>
      </c>
      <c r="AL10">
        <v>12.919347999999999</v>
      </c>
      <c r="AM10">
        <v>0</v>
      </c>
      <c r="AN10">
        <v>0.57334099999999999</v>
      </c>
      <c r="AO10">
        <v>1.136957</v>
      </c>
      <c r="AP10">
        <v>4.9538830000000003</v>
      </c>
      <c r="AQ10">
        <v>0</v>
      </c>
      <c r="AR10">
        <v>10.673472</v>
      </c>
      <c r="AS10">
        <v>9.7540449999999996</v>
      </c>
      <c r="AT10">
        <v>15.506645000000001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1733.3960699999996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288.57355799999999</v>
      </c>
      <c r="L11">
        <v>348.45889</v>
      </c>
      <c r="M11">
        <v>88.945599999999999</v>
      </c>
      <c r="N11">
        <v>22.139720000000001</v>
      </c>
      <c r="O11">
        <v>119.559926</v>
      </c>
      <c r="P11">
        <v>100.0638</v>
      </c>
      <c r="Q11">
        <v>8.1091320000000007</v>
      </c>
      <c r="R11">
        <v>35.407116000000002</v>
      </c>
      <c r="S11">
        <v>17.006495000000001</v>
      </c>
      <c r="T11">
        <v>0</v>
      </c>
      <c r="U11">
        <v>404.86683599999998</v>
      </c>
      <c r="V11">
        <v>14.951174999999999</v>
      </c>
      <c r="W11">
        <v>43.718696000000001</v>
      </c>
      <c r="X11">
        <v>95.075112000000004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1.2771429999999999</v>
      </c>
      <c r="AE11">
        <v>15.931754</v>
      </c>
      <c r="AF11">
        <v>8.579383</v>
      </c>
      <c r="AG11">
        <v>19.515051</v>
      </c>
      <c r="AH11">
        <v>0</v>
      </c>
      <c r="AI11">
        <v>0</v>
      </c>
      <c r="AJ11">
        <v>0</v>
      </c>
      <c r="AK11">
        <v>25.396191999999999</v>
      </c>
      <c r="AL11">
        <v>12.919347999999999</v>
      </c>
      <c r="AM11">
        <v>0</v>
      </c>
      <c r="AN11">
        <v>0.57334099999999999</v>
      </c>
      <c r="AO11">
        <v>1.136957</v>
      </c>
      <c r="AP11">
        <v>4.9538830000000003</v>
      </c>
      <c r="AQ11">
        <v>0</v>
      </c>
      <c r="AR11">
        <v>10.673472</v>
      </c>
      <c r="AS11">
        <v>9.7540449999999996</v>
      </c>
      <c r="AT11">
        <v>13.398452000000001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1710.9850769999994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288.57355799999999</v>
      </c>
      <c r="L12">
        <v>348.45889</v>
      </c>
      <c r="M12">
        <v>88.945599999999999</v>
      </c>
      <c r="N12">
        <v>22.139720000000001</v>
      </c>
      <c r="O12">
        <v>119.559926</v>
      </c>
      <c r="P12">
        <v>100.0638</v>
      </c>
      <c r="Q12">
        <v>8.1091320000000007</v>
      </c>
      <c r="R12">
        <v>35.242759999999997</v>
      </c>
      <c r="S12">
        <v>17.006495000000001</v>
      </c>
      <c r="T12">
        <v>0</v>
      </c>
      <c r="U12">
        <v>404.86683599999998</v>
      </c>
      <c r="V12">
        <v>14.951174999999999</v>
      </c>
      <c r="W12">
        <v>43.718696000000001</v>
      </c>
      <c r="X12">
        <v>95.075112000000004</v>
      </c>
      <c r="Y12">
        <v>0</v>
      </c>
      <c r="Z12">
        <v>1.06348</v>
      </c>
      <c r="AA12">
        <v>0</v>
      </c>
      <c r="AB12">
        <v>0</v>
      </c>
      <c r="AC12">
        <v>0</v>
      </c>
      <c r="AD12">
        <v>1.2771429999999999</v>
      </c>
      <c r="AE12">
        <v>15.931754</v>
      </c>
      <c r="AF12">
        <v>8.579383</v>
      </c>
      <c r="AG12">
        <v>19.515051</v>
      </c>
      <c r="AH12">
        <v>0</v>
      </c>
      <c r="AI12">
        <v>0</v>
      </c>
      <c r="AJ12">
        <v>0</v>
      </c>
      <c r="AK12">
        <v>25.396191999999999</v>
      </c>
      <c r="AL12">
        <v>12.919347999999999</v>
      </c>
      <c r="AM12">
        <v>0</v>
      </c>
      <c r="AN12">
        <v>0.57334099999999999</v>
      </c>
      <c r="AO12">
        <v>1.136957</v>
      </c>
      <c r="AP12">
        <v>4.9538830000000003</v>
      </c>
      <c r="AQ12">
        <v>0</v>
      </c>
      <c r="AR12">
        <v>10.673472</v>
      </c>
      <c r="AS12">
        <v>9.7540449999999996</v>
      </c>
      <c r="AT12">
        <v>13.020783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1711.5065319999994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322.41155800000001</v>
      </c>
      <c r="L13">
        <v>348.45889</v>
      </c>
      <c r="M13">
        <v>88.945599999999999</v>
      </c>
      <c r="N13">
        <v>22.139720000000001</v>
      </c>
      <c r="O13">
        <v>119.559926</v>
      </c>
      <c r="P13">
        <v>100.0638</v>
      </c>
      <c r="Q13">
        <v>8.1091320000000007</v>
      </c>
      <c r="R13">
        <v>22.833591999999999</v>
      </c>
      <c r="S13">
        <v>17.006495000000001</v>
      </c>
      <c r="T13">
        <v>0</v>
      </c>
      <c r="U13">
        <v>404.86683599999998</v>
      </c>
      <c r="V13">
        <v>15.826516</v>
      </c>
      <c r="W13">
        <v>32.239395999999999</v>
      </c>
      <c r="X13">
        <v>95.075112000000004</v>
      </c>
      <c r="Y13">
        <v>0</v>
      </c>
      <c r="Z13">
        <v>6.3043089999999999</v>
      </c>
      <c r="AA13">
        <v>0</v>
      </c>
      <c r="AB13">
        <v>0</v>
      </c>
      <c r="AC13">
        <v>0</v>
      </c>
      <c r="AD13">
        <v>1.2771429999999999</v>
      </c>
      <c r="AE13">
        <v>15.931754</v>
      </c>
      <c r="AF13">
        <v>8.579383</v>
      </c>
      <c r="AG13">
        <v>19.515051</v>
      </c>
      <c r="AH13">
        <v>0</v>
      </c>
      <c r="AI13">
        <v>0</v>
      </c>
      <c r="AJ13">
        <v>0</v>
      </c>
      <c r="AK13">
        <v>25.396191999999999</v>
      </c>
      <c r="AL13">
        <v>12.919347999999999</v>
      </c>
      <c r="AM13">
        <v>0</v>
      </c>
      <c r="AN13">
        <v>0.57334099999999999</v>
      </c>
      <c r="AO13">
        <v>1.136957</v>
      </c>
      <c r="AP13">
        <v>4.9538830000000003</v>
      </c>
      <c r="AQ13">
        <v>0</v>
      </c>
      <c r="AR13">
        <v>10.673472</v>
      </c>
      <c r="AS13">
        <v>9.1037759999999999</v>
      </c>
      <c r="AT13">
        <v>14.924146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1728.8253279999999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322.41155800000001</v>
      </c>
      <c r="L14">
        <v>348.45889</v>
      </c>
      <c r="M14">
        <v>88.945599999999999</v>
      </c>
      <c r="N14">
        <v>22.139720000000001</v>
      </c>
      <c r="O14">
        <v>119.559926</v>
      </c>
      <c r="P14">
        <v>100.0638</v>
      </c>
      <c r="Q14">
        <v>8.1091320000000007</v>
      </c>
      <c r="R14">
        <v>22.833591999999999</v>
      </c>
      <c r="S14">
        <v>17.006495000000001</v>
      </c>
      <c r="T14">
        <v>0</v>
      </c>
      <c r="U14">
        <v>404.86683599999998</v>
      </c>
      <c r="V14">
        <v>10.735927</v>
      </c>
      <c r="W14">
        <v>32.239395999999999</v>
      </c>
      <c r="X14">
        <v>95.075112000000004</v>
      </c>
      <c r="Y14">
        <v>0</v>
      </c>
      <c r="Z14">
        <v>6.3043089999999999</v>
      </c>
      <c r="AA14">
        <v>0</v>
      </c>
      <c r="AB14">
        <v>0</v>
      </c>
      <c r="AC14">
        <v>0</v>
      </c>
      <c r="AD14">
        <v>1.2771429999999999</v>
      </c>
      <c r="AE14">
        <v>15.931754</v>
      </c>
      <c r="AF14">
        <v>8.579383</v>
      </c>
      <c r="AG14">
        <v>19.515051</v>
      </c>
      <c r="AH14">
        <v>0</v>
      </c>
      <c r="AI14">
        <v>0</v>
      </c>
      <c r="AJ14">
        <v>0</v>
      </c>
      <c r="AK14">
        <v>25.396191999999999</v>
      </c>
      <c r="AL14">
        <v>12.919347999999999</v>
      </c>
      <c r="AM14">
        <v>0</v>
      </c>
      <c r="AN14">
        <v>0.57334099999999999</v>
      </c>
      <c r="AO14">
        <v>1.136957</v>
      </c>
      <c r="AP14">
        <v>4.9538830000000003</v>
      </c>
      <c r="AQ14">
        <v>0</v>
      </c>
      <c r="AR14">
        <v>10.673472</v>
      </c>
      <c r="AS14">
        <v>9.1037759999999999</v>
      </c>
      <c r="AT14">
        <v>16.211067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1725.0216599999997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288.57355799999999</v>
      </c>
      <c r="L15">
        <v>348.45889</v>
      </c>
      <c r="M15">
        <v>88.945599999999999</v>
      </c>
      <c r="N15">
        <v>22.139720000000001</v>
      </c>
      <c r="O15">
        <v>119.559926</v>
      </c>
      <c r="P15">
        <v>100.0638</v>
      </c>
      <c r="Q15">
        <v>5.2087320000000004</v>
      </c>
      <c r="R15">
        <v>22.833591999999999</v>
      </c>
      <c r="S15">
        <v>17.006495000000001</v>
      </c>
      <c r="T15">
        <v>0</v>
      </c>
      <c r="U15">
        <v>404.86683599999998</v>
      </c>
      <c r="V15">
        <v>10.735927</v>
      </c>
      <c r="W15">
        <v>32.239395999999999</v>
      </c>
      <c r="X15">
        <v>95.075112000000004</v>
      </c>
      <c r="Y15">
        <v>0</v>
      </c>
      <c r="Z15">
        <v>1.06348</v>
      </c>
      <c r="AA15">
        <v>0</v>
      </c>
      <c r="AB15">
        <v>0</v>
      </c>
      <c r="AC15">
        <v>0</v>
      </c>
      <c r="AD15">
        <v>1.2771429999999999</v>
      </c>
      <c r="AE15">
        <v>15.931754</v>
      </c>
      <c r="AF15">
        <v>8.579383</v>
      </c>
      <c r="AG15">
        <v>19.515051</v>
      </c>
      <c r="AH15">
        <v>0</v>
      </c>
      <c r="AI15">
        <v>0</v>
      </c>
      <c r="AJ15">
        <v>0</v>
      </c>
      <c r="AK15">
        <v>25.396191999999999</v>
      </c>
      <c r="AL15">
        <v>12.919347999999999</v>
      </c>
      <c r="AM15">
        <v>0</v>
      </c>
      <c r="AN15">
        <v>0.57334099999999999</v>
      </c>
      <c r="AO15">
        <v>1.136957</v>
      </c>
      <c r="AP15">
        <v>11.765473</v>
      </c>
      <c r="AQ15">
        <v>0</v>
      </c>
      <c r="AR15">
        <v>10.673472</v>
      </c>
      <c r="AS15">
        <v>9.1037759999999999</v>
      </c>
      <c r="AT15">
        <v>15.855052000000001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1689.4980059999994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283.08271400000001</v>
      </c>
      <c r="L16">
        <v>348.45889</v>
      </c>
      <c r="M16">
        <v>88.945599999999999</v>
      </c>
      <c r="N16">
        <v>22.139720000000001</v>
      </c>
      <c r="O16">
        <v>119.559926</v>
      </c>
      <c r="P16">
        <v>100.0638</v>
      </c>
      <c r="Q16">
        <v>5.2087320000000004</v>
      </c>
      <c r="R16">
        <v>22.833591999999999</v>
      </c>
      <c r="S16">
        <v>17.006495000000001</v>
      </c>
      <c r="T16">
        <v>0</v>
      </c>
      <c r="U16">
        <v>404.86683599999998</v>
      </c>
      <c r="V16">
        <v>10.735927</v>
      </c>
      <c r="W16">
        <v>32.239395999999999</v>
      </c>
      <c r="X16">
        <v>95.075112000000004</v>
      </c>
      <c r="Y16">
        <v>0</v>
      </c>
      <c r="Z16">
        <v>1.06348</v>
      </c>
      <c r="AA16">
        <v>0</v>
      </c>
      <c r="AB16">
        <v>0</v>
      </c>
      <c r="AC16">
        <v>0</v>
      </c>
      <c r="AD16">
        <v>1.2771429999999999</v>
      </c>
      <c r="AE16">
        <v>15.931754</v>
      </c>
      <c r="AF16">
        <v>8.579383</v>
      </c>
      <c r="AG16">
        <v>19.515051</v>
      </c>
      <c r="AH16">
        <v>0</v>
      </c>
      <c r="AI16">
        <v>0</v>
      </c>
      <c r="AJ16">
        <v>0</v>
      </c>
      <c r="AK16">
        <v>25.396191999999999</v>
      </c>
      <c r="AL16">
        <v>12.919347999999999</v>
      </c>
      <c r="AM16">
        <v>0</v>
      </c>
      <c r="AN16">
        <v>0.57334099999999999</v>
      </c>
      <c r="AO16">
        <v>1.136957</v>
      </c>
      <c r="AP16">
        <v>11.765473</v>
      </c>
      <c r="AQ16">
        <v>0</v>
      </c>
      <c r="AR16">
        <v>10.673472</v>
      </c>
      <c r="AS16">
        <v>9.1037759999999999</v>
      </c>
      <c r="AT16">
        <v>18.402266000000001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1686.5543759999996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283.08271400000001</v>
      </c>
      <c r="L17">
        <v>348.45889</v>
      </c>
      <c r="M17">
        <v>88.945599999999999</v>
      </c>
      <c r="N17">
        <v>22.139720000000001</v>
      </c>
      <c r="O17">
        <v>119.559926</v>
      </c>
      <c r="P17">
        <v>100.0638</v>
      </c>
      <c r="Q17">
        <v>5.2087320000000004</v>
      </c>
      <c r="R17">
        <v>22.833591999999999</v>
      </c>
      <c r="S17">
        <v>17.006495000000001</v>
      </c>
      <c r="T17">
        <v>0</v>
      </c>
      <c r="U17">
        <v>404.86683599999998</v>
      </c>
      <c r="V17">
        <v>10.735927</v>
      </c>
      <c r="W17">
        <v>32.239395999999999</v>
      </c>
      <c r="X17">
        <v>95.075112000000004</v>
      </c>
      <c r="Y17">
        <v>0</v>
      </c>
      <c r="Z17">
        <v>1.06348</v>
      </c>
      <c r="AA17">
        <v>0</v>
      </c>
      <c r="AB17">
        <v>0</v>
      </c>
      <c r="AC17">
        <v>0</v>
      </c>
      <c r="AD17">
        <v>1.2771429999999999</v>
      </c>
      <c r="AE17">
        <v>15.931754</v>
      </c>
      <c r="AF17">
        <v>8.579383</v>
      </c>
      <c r="AG17">
        <v>19.515051</v>
      </c>
      <c r="AH17">
        <v>0</v>
      </c>
      <c r="AI17">
        <v>0</v>
      </c>
      <c r="AJ17">
        <v>0</v>
      </c>
      <c r="AK17">
        <v>25.396191999999999</v>
      </c>
      <c r="AL17">
        <v>12.919347999999999</v>
      </c>
      <c r="AM17">
        <v>0</v>
      </c>
      <c r="AN17">
        <v>0.57334099999999999</v>
      </c>
      <c r="AO17">
        <v>1.136957</v>
      </c>
      <c r="AP17">
        <v>4.9538830000000003</v>
      </c>
      <c r="AQ17">
        <v>0</v>
      </c>
      <c r="AR17">
        <v>10.673472</v>
      </c>
      <c r="AS17">
        <v>9.1037759999999999</v>
      </c>
      <c r="AT17">
        <v>18.483612999999998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1679.8241329999996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283.08271400000001</v>
      </c>
      <c r="L18">
        <v>348.45889</v>
      </c>
      <c r="M18">
        <v>88.945599999999999</v>
      </c>
      <c r="N18">
        <v>22.139720000000001</v>
      </c>
      <c r="O18">
        <v>119.559926</v>
      </c>
      <c r="P18">
        <v>100.0638</v>
      </c>
      <c r="Q18">
        <v>5.2087320000000004</v>
      </c>
      <c r="R18">
        <v>22.833591999999999</v>
      </c>
      <c r="S18">
        <v>17.006495000000001</v>
      </c>
      <c r="T18">
        <v>0</v>
      </c>
      <c r="U18">
        <v>404.86683599999998</v>
      </c>
      <c r="V18">
        <v>10.735927</v>
      </c>
      <c r="W18">
        <v>32.239395999999999</v>
      </c>
      <c r="X18">
        <v>95.075112000000004</v>
      </c>
      <c r="Y18">
        <v>0</v>
      </c>
      <c r="Z18">
        <v>1.06348</v>
      </c>
      <c r="AA18">
        <v>0</v>
      </c>
      <c r="AB18">
        <v>0</v>
      </c>
      <c r="AC18">
        <v>0</v>
      </c>
      <c r="AD18">
        <v>1.2771429999999999</v>
      </c>
      <c r="AE18">
        <v>15.931754</v>
      </c>
      <c r="AF18">
        <v>8.579383</v>
      </c>
      <c r="AG18">
        <v>19.515051</v>
      </c>
      <c r="AH18">
        <v>0</v>
      </c>
      <c r="AI18">
        <v>0</v>
      </c>
      <c r="AJ18">
        <v>0</v>
      </c>
      <c r="AK18">
        <v>25.396191999999999</v>
      </c>
      <c r="AL18">
        <v>12.919347999999999</v>
      </c>
      <c r="AM18">
        <v>0</v>
      </c>
      <c r="AN18">
        <v>0.57334099999999999</v>
      </c>
      <c r="AO18">
        <v>1.136957</v>
      </c>
      <c r="AP18">
        <v>4.9538830000000003</v>
      </c>
      <c r="AQ18">
        <v>0</v>
      </c>
      <c r="AR18">
        <v>10.673472</v>
      </c>
      <c r="AS18">
        <v>9.1037759999999999</v>
      </c>
      <c r="AT18">
        <v>17.933105999999999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1679.2736259999995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283.08271400000001</v>
      </c>
      <c r="L19">
        <v>348.45889</v>
      </c>
      <c r="M19">
        <v>88.945599999999999</v>
      </c>
      <c r="N19">
        <v>22.139720000000001</v>
      </c>
      <c r="O19">
        <v>119.559926</v>
      </c>
      <c r="P19">
        <v>100.0638</v>
      </c>
      <c r="Q19">
        <v>5.2087320000000004</v>
      </c>
      <c r="R19">
        <v>22.833591999999999</v>
      </c>
      <c r="S19">
        <v>17.006495000000001</v>
      </c>
      <c r="T19">
        <v>0</v>
      </c>
      <c r="U19">
        <v>404.86683599999998</v>
      </c>
      <c r="V19">
        <v>10.735927</v>
      </c>
      <c r="W19">
        <v>43.718696000000001</v>
      </c>
      <c r="X19">
        <v>95.075112000000004</v>
      </c>
      <c r="Y19">
        <v>0</v>
      </c>
      <c r="Z19">
        <v>1.06348</v>
      </c>
      <c r="AA19">
        <v>0</v>
      </c>
      <c r="AB19">
        <v>0</v>
      </c>
      <c r="AC19">
        <v>0</v>
      </c>
      <c r="AD19">
        <v>1.2771429999999999</v>
      </c>
      <c r="AE19">
        <v>15.931754</v>
      </c>
      <c r="AF19">
        <v>8.579383</v>
      </c>
      <c r="AG19">
        <v>19.515051</v>
      </c>
      <c r="AH19">
        <v>0</v>
      </c>
      <c r="AI19">
        <v>0</v>
      </c>
      <c r="AJ19">
        <v>0</v>
      </c>
      <c r="AK19">
        <v>25.396191999999999</v>
      </c>
      <c r="AL19">
        <v>12.919347999999999</v>
      </c>
      <c r="AM19">
        <v>0</v>
      </c>
      <c r="AN19">
        <v>0.57334099999999999</v>
      </c>
      <c r="AO19">
        <v>1.136957</v>
      </c>
      <c r="AP19">
        <v>4.9538830000000003</v>
      </c>
      <c r="AQ19">
        <v>0</v>
      </c>
      <c r="AR19">
        <v>10.673472</v>
      </c>
      <c r="AS19">
        <v>9.1037759999999999</v>
      </c>
      <c r="AT19">
        <v>17.486965999999999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1690.3067859999994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283.08271400000001</v>
      </c>
      <c r="L20">
        <v>348.45889</v>
      </c>
      <c r="M20">
        <v>88.945599999999999</v>
      </c>
      <c r="N20">
        <v>22.139720000000001</v>
      </c>
      <c r="O20">
        <v>119.559926</v>
      </c>
      <c r="P20">
        <v>100.0638</v>
      </c>
      <c r="Q20">
        <v>5.2087320000000004</v>
      </c>
      <c r="R20">
        <v>22.833591999999999</v>
      </c>
      <c r="S20">
        <v>17.006495000000001</v>
      </c>
      <c r="T20">
        <v>0</v>
      </c>
      <c r="U20">
        <v>404.86683599999998</v>
      </c>
      <c r="V20">
        <v>10.735927</v>
      </c>
      <c r="W20">
        <v>43.718696000000001</v>
      </c>
      <c r="X20">
        <v>95.075112000000004</v>
      </c>
      <c r="Y20">
        <v>0</v>
      </c>
      <c r="Z20">
        <v>1.06348</v>
      </c>
      <c r="AA20">
        <v>0</v>
      </c>
      <c r="AB20">
        <v>0</v>
      </c>
      <c r="AC20">
        <v>0</v>
      </c>
      <c r="AD20">
        <v>1.2771429999999999</v>
      </c>
      <c r="AE20">
        <v>15.931754</v>
      </c>
      <c r="AF20">
        <v>8.579383</v>
      </c>
      <c r="AG20">
        <v>19.515051</v>
      </c>
      <c r="AH20">
        <v>20.142310999999999</v>
      </c>
      <c r="AI20">
        <v>0</v>
      </c>
      <c r="AJ20">
        <v>0</v>
      </c>
      <c r="AK20">
        <v>25.396191999999999</v>
      </c>
      <c r="AL20">
        <v>12.919347999999999</v>
      </c>
      <c r="AM20">
        <v>0</v>
      </c>
      <c r="AN20">
        <v>0.57334099999999999</v>
      </c>
      <c r="AO20">
        <v>1.136957</v>
      </c>
      <c r="AP20">
        <v>4.9538830000000003</v>
      </c>
      <c r="AQ20">
        <v>0</v>
      </c>
      <c r="AR20">
        <v>10.673472</v>
      </c>
      <c r="AS20">
        <v>9.1037759999999999</v>
      </c>
      <c r="AT20">
        <v>19.336001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1712.2981319999994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283.08271400000001</v>
      </c>
      <c r="L21">
        <v>348.45889</v>
      </c>
      <c r="M21">
        <v>88.945599999999999</v>
      </c>
      <c r="N21">
        <v>22.139720000000001</v>
      </c>
      <c r="O21">
        <v>119.559926</v>
      </c>
      <c r="P21">
        <v>100.0638</v>
      </c>
      <c r="Q21">
        <v>8.1091320000000007</v>
      </c>
      <c r="R21">
        <v>22.833591999999999</v>
      </c>
      <c r="S21">
        <v>17.006495000000001</v>
      </c>
      <c r="T21">
        <v>0</v>
      </c>
      <c r="U21">
        <v>404.86683599999998</v>
      </c>
      <c r="V21">
        <v>10.735927</v>
      </c>
      <c r="W21">
        <v>43.718696000000001</v>
      </c>
      <c r="X21">
        <v>95.075112000000004</v>
      </c>
      <c r="Y21">
        <v>0</v>
      </c>
      <c r="Z21">
        <v>1.06348</v>
      </c>
      <c r="AA21">
        <v>0</v>
      </c>
      <c r="AB21">
        <v>0</v>
      </c>
      <c r="AC21">
        <v>0</v>
      </c>
      <c r="AD21">
        <v>1.2771429999999999</v>
      </c>
      <c r="AE21">
        <v>15.931754</v>
      </c>
      <c r="AF21">
        <v>8.579383</v>
      </c>
      <c r="AG21">
        <v>19.515051</v>
      </c>
      <c r="AH21">
        <v>20.142310999999999</v>
      </c>
      <c r="AI21">
        <v>0</v>
      </c>
      <c r="AJ21">
        <v>0</v>
      </c>
      <c r="AK21">
        <v>25.396191999999999</v>
      </c>
      <c r="AL21">
        <v>12.919347999999999</v>
      </c>
      <c r="AM21">
        <v>0</v>
      </c>
      <c r="AN21">
        <v>0.57334099999999999</v>
      </c>
      <c r="AO21">
        <v>1.136957</v>
      </c>
      <c r="AP21">
        <v>4.9538830000000003</v>
      </c>
      <c r="AQ21">
        <v>0</v>
      </c>
      <c r="AR21">
        <v>10.673472</v>
      </c>
      <c r="AS21">
        <v>9.1037759999999999</v>
      </c>
      <c r="AT21">
        <v>19.336001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1715.1985319999994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287.60675800000001</v>
      </c>
      <c r="L22">
        <v>348.45889</v>
      </c>
      <c r="M22">
        <v>88.945599999999999</v>
      </c>
      <c r="N22">
        <v>22.139720000000001</v>
      </c>
      <c r="O22">
        <v>119.559926</v>
      </c>
      <c r="P22">
        <v>100.0638</v>
      </c>
      <c r="Q22">
        <v>8.1091320000000007</v>
      </c>
      <c r="R22">
        <v>35.407116000000002</v>
      </c>
      <c r="S22">
        <v>17.006495000000001</v>
      </c>
      <c r="T22">
        <v>0</v>
      </c>
      <c r="U22">
        <v>404.86683599999998</v>
      </c>
      <c r="V22">
        <v>20.041764000000001</v>
      </c>
      <c r="W22">
        <v>43.718696000000001</v>
      </c>
      <c r="X22">
        <v>95.075112000000004</v>
      </c>
      <c r="Y22">
        <v>0</v>
      </c>
      <c r="Z22">
        <v>1.06348</v>
      </c>
      <c r="AA22">
        <v>0</v>
      </c>
      <c r="AB22">
        <v>0</v>
      </c>
      <c r="AC22">
        <v>0</v>
      </c>
      <c r="AD22">
        <v>1.2771429999999999</v>
      </c>
      <c r="AE22">
        <v>15.931754</v>
      </c>
      <c r="AF22">
        <v>8.579383</v>
      </c>
      <c r="AG22">
        <v>19.515051</v>
      </c>
      <c r="AH22">
        <v>20.142310999999999</v>
      </c>
      <c r="AI22">
        <v>0</v>
      </c>
      <c r="AJ22">
        <v>0</v>
      </c>
      <c r="AK22">
        <v>25.396191999999999</v>
      </c>
      <c r="AL22">
        <v>12.919347999999999</v>
      </c>
      <c r="AM22">
        <v>0</v>
      </c>
      <c r="AN22">
        <v>0.57334099999999999</v>
      </c>
      <c r="AO22">
        <v>1.136957</v>
      </c>
      <c r="AP22">
        <v>4.9538830000000003</v>
      </c>
      <c r="AQ22">
        <v>0</v>
      </c>
      <c r="AR22">
        <v>10.673472</v>
      </c>
      <c r="AS22">
        <v>9.1037759999999999</v>
      </c>
      <c r="AT22">
        <v>19.336001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1741.6019369999997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323.30357400000003</v>
      </c>
      <c r="L23">
        <v>418.06849</v>
      </c>
      <c r="M23">
        <v>88.945599999999999</v>
      </c>
      <c r="N23">
        <v>22.139720000000001</v>
      </c>
      <c r="O23">
        <v>119.559926</v>
      </c>
      <c r="P23">
        <v>100.0638</v>
      </c>
      <c r="Q23">
        <v>8.1091320000000007</v>
      </c>
      <c r="R23">
        <v>40.982748999999998</v>
      </c>
      <c r="S23">
        <v>17.006495000000001</v>
      </c>
      <c r="T23">
        <v>0</v>
      </c>
      <c r="U23">
        <v>404.86683599999998</v>
      </c>
      <c r="V23">
        <v>20.041764000000001</v>
      </c>
      <c r="W23">
        <v>43.718696000000001</v>
      </c>
      <c r="X23">
        <v>95.075112000000004</v>
      </c>
      <c r="Y23">
        <v>0</v>
      </c>
      <c r="Z23">
        <v>1.06348</v>
      </c>
      <c r="AA23">
        <v>0</v>
      </c>
      <c r="AB23">
        <v>0</v>
      </c>
      <c r="AC23">
        <v>0</v>
      </c>
      <c r="AD23">
        <v>1.2771429999999999</v>
      </c>
      <c r="AE23">
        <v>31.863507999999999</v>
      </c>
      <c r="AF23">
        <v>8.579383</v>
      </c>
      <c r="AG23">
        <v>19.515051</v>
      </c>
      <c r="AH23">
        <v>36.622383999999997</v>
      </c>
      <c r="AI23">
        <v>0</v>
      </c>
      <c r="AJ23">
        <v>0</v>
      </c>
      <c r="AK23">
        <v>25.396191999999999</v>
      </c>
      <c r="AL23">
        <v>12.919347999999999</v>
      </c>
      <c r="AM23">
        <v>0</v>
      </c>
      <c r="AN23">
        <v>0.57334099999999999</v>
      </c>
      <c r="AO23">
        <v>1.136957</v>
      </c>
      <c r="AP23">
        <v>4.9538830000000003</v>
      </c>
      <c r="AQ23">
        <v>0</v>
      </c>
      <c r="AR23">
        <v>10.673472</v>
      </c>
      <c r="AS23">
        <v>9.1037759999999999</v>
      </c>
      <c r="AT23">
        <v>19.336001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1884.8958129999996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330.220305</v>
      </c>
      <c r="L24">
        <v>485.74448999999998</v>
      </c>
      <c r="M24">
        <v>88.945599999999999</v>
      </c>
      <c r="N24">
        <v>22.139720000000001</v>
      </c>
      <c r="O24">
        <v>119.559926</v>
      </c>
      <c r="P24">
        <v>100.0638</v>
      </c>
      <c r="Q24">
        <v>8.1091320000000007</v>
      </c>
      <c r="R24">
        <v>40.982748999999998</v>
      </c>
      <c r="S24">
        <v>17.006495000000001</v>
      </c>
      <c r="T24">
        <v>0</v>
      </c>
      <c r="U24">
        <v>404.86683599999998</v>
      </c>
      <c r="V24">
        <v>20.041764000000001</v>
      </c>
      <c r="W24">
        <v>43.718696000000001</v>
      </c>
      <c r="X24">
        <v>95.075112000000004</v>
      </c>
      <c r="Y24">
        <v>0</v>
      </c>
      <c r="Z24">
        <v>1.06348</v>
      </c>
      <c r="AA24">
        <v>0</v>
      </c>
      <c r="AB24">
        <v>12.732794999999999</v>
      </c>
      <c r="AC24">
        <v>0</v>
      </c>
      <c r="AD24">
        <v>8.8122849999999993</v>
      </c>
      <c r="AE24">
        <v>31.863507999999999</v>
      </c>
      <c r="AF24">
        <v>8.579383</v>
      </c>
      <c r="AG24">
        <v>19.515051</v>
      </c>
      <c r="AH24">
        <v>36.622383999999997</v>
      </c>
      <c r="AI24">
        <v>0</v>
      </c>
      <c r="AJ24">
        <v>0</v>
      </c>
      <c r="AK24">
        <v>25.396191999999999</v>
      </c>
      <c r="AL24">
        <v>12.919347999999999</v>
      </c>
      <c r="AM24">
        <v>0</v>
      </c>
      <c r="AN24">
        <v>0.57334099999999999</v>
      </c>
      <c r="AO24">
        <v>1.136957</v>
      </c>
      <c r="AP24">
        <v>4.9538830000000003</v>
      </c>
      <c r="AQ24">
        <v>0</v>
      </c>
      <c r="AR24">
        <v>10.673472</v>
      </c>
      <c r="AS24">
        <v>9.1037759999999999</v>
      </c>
      <c r="AT24">
        <v>19.336001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1979.7564809999992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330.220305</v>
      </c>
      <c r="L25">
        <v>584.58055100000001</v>
      </c>
      <c r="M25">
        <v>88.945599999999999</v>
      </c>
      <c r="N25">
        <v>24.36336</v>
      </c>
      <c r="O25">
        <v>119.559926</v>
      </c>
      <c r="P25">
        <v>100.0638</v>
      </c>
      <c r="Q25">
        <v>8.1718770000000003</v>
      </c>
      <c r="R25">
        <v>40.982748999999998</v>
      </c>
      <c r="S25">
        <v>20.573108000000001</v>
      </c>
      <c r="T25">
        <v>0</v>
      </c>
      <c r="U25">
        <v>404.86683599999998</v>
      </c>
      <c r="V25">
        <v>20.041764000000001</v>
      </c>
      <c r="W25">
        <v>43.718696000000001</v>
      </c>
      <c r="X25">
        <v>95.075112000000004</v>
      </c>
      <c r="Y25">
        <v>0</v>
      </c>
      <c r="Z25">
        <v>1.06348</v>
      </c>
      <c r="AA25">
        <v>0</v>
      </c>
      <c r="AB25">
        <v>12.732794999999999</v>
      </c>
      <c r="AC25">
        <v>0</v>
      </c>
      <c r="AD25">
        <v>8.8122849999999993</v>
      </c>
      <c r="AE25">
        <v>31.863507999999999</v>
      </c>
      <c r="AF25">
        <v>8.579383</v>
      </c>
      <c r="AG25">
        <v>19.515051</v>
      </c>
      <c r="AH25">
        <v>54.933576000000002</v>
      </c>
      <c r="AI25">
        <v>0</v>
      </c>
      <c r="AJ25">
        <v>0</v>
      </c>
      <c r="AK25">
        <v>25.396191999999999</v>
      </c>
      <c r="AL25">
        <v>12.919347999999999</v>
      </c>
      <c r="AM25">
        <v>5.026103</v>
      </c>
      <c r="AN25">
        <v>0.57334099999999999</v>
      </c>
      <c r="AO25">
        <v>1.136957</v>
      </c>
      <c r="AP25">
        <v>4.9538830000000003</v>
      </c>
      <c r="AQ25">
        <v>15.044375</v>
      </c>
      <c r="AR25">
        <v>10.673472</v>
      </c>
      <c r="AS25">
        <v>9.1037759999999999</v>
      </c>
      <c r="AT25">
        <v>19.336001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2122.8272099999999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330.220305</v>
      </c>
      <c r="L26">
        <v>631.46551699999998</v>
      </c>
      <c r="M26">
        <v>88.945599999999999</v>
      </c>
      <c r="N26">
        <v>30.4542</v>
      </c>
      <c r="O26">
        <v>119.559926</v>
      </c>
      <c r="P26">
        <v>100.0638</v>
      </c>
      <c r="Q26">
        <v>8.1718770000000003</v>
      </c>
      <c r="R26">
        <v>40.982748999999998</v>
      </c>
      <c r="S26">
        <v>20.966992000000001</v>
      </c>
      <c r="T26">
        <v>0</v>
      </c>
      <c r="U26">
        <v>404.86683599999998</v>
      </c>
      <c r="V26">
        <v>20.041764000000001</v>
      </c>
      <c r="W26">
        <v>43.718696000000001</v>
      </c>
      <c r="X26">
        <v>95.075112000000004</v>
      </c>
      <c r="Y26">
        <v>0</v>
      </c>
      <c r="Z26">
        <v>1.06348</v>
      </c>
      <c r="AA26">
        <v>8.4014919999999993</v>
      </c>
      <c r="AB26">
        <v>12.732794999999999</v>
      </c>
      <c r="AC26">
        <v>0</v>
      </c>
      <c r="AD26">
        <v>17.624571</v>
      </c>
      <c r="AE26">
        <v>31.863507999999999</v>
      </c>
      <c r="AF26">
        <v>17.158766</v>
      </c>
      <c r="AG26">
        <v>19.515051</v>
      </c>
      <c r="AH26">
        <v>73.244767999999993</v>
      </c>
      <c r="AI26">
        <v>3.6922090000000001</v>
      </c>
      <c r="AJ26">
        <v>0</v>
      </c>
      <c r="AK26">
        <v>25.396191999999999</v>
      </c>
      <c r="AL26">
        <v>12.919347999999999</v>
      </c>
      <c r="AM26">
        <v>5.026103</v>
      </c>
      <c r="AN26">
        <v>0.57334099999999999</v>
      </c>
      <c r="AO26">
        <v>0.85271799999999998</v>
      </c>
      <c r="AP26">
        <v>4.9538830000000003</v>
      </c>
      <c r="AQ26">
        <v>30.088750000000001</v>
      </c>
      <c r="AR26">
        <v>10.673472</v>
      </c>
      <c r="AS26">
        <v>9.1037759999999999</v>
      </c>
      <c r="AT26">
        <v>19.336001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2238.7535979999993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330.220305</v>
      </c>
      <c r="L27">
        <v>567.05712400000004</v>
      </c>
      <c r="M27">
        <v>88.945599999999999</v>
      </c>
      <c r="N27">
        <v>36.54504</v>
      </c>
      <c r="O27">
        <v>119.559926</v>
      </c>
      <c r="P27">
        <v>100.0638</v>
      </c>
      <c r="Q27">
        <v>8.1091320000000007</v>
      </c>
      <c r="R27">
        <v>40.982748999999998</v>
      </c>
      <c r="S27">
        <v>17.006495000000001</v>
      </c>
      <c r="T27">
        <v>0</v>
      </c>
      <c r="U27">
        <v>404.86683599999998</v>
      </c>
      <c r="V27">
        <v>20.041764000000001</v>
      </c>
      <c r="W27">
        <v>43.718696000000001</v>
      </c>
      <c r="X27">
        <v>95.075112000000004</v>
      </c>
      <c r="Y27">
        <v>0</v>
      </c>
      <c r="Z27">
        <v>3.1904400000000002</v>
      </c>
      <c r="AA27">
        <v>21.767502</v>
      </c>
      <c r="AB27">
        <v>25.465589000000001</v>
      </c>
      <c r="AC27">
        <v>9.3565360000000002</v>
      </c>
      <c r="AD27">
        <v>26.436855999999999</v>
      </c>
      <c r="AE27">
        <v>47.795262000000001</v>
      </c>
      <c r="AF27">
        <v>25.738150000000001</v>
      </c>
      <c r="AG27">
        <v>19.515051</v>
      </c>
      <c r="AH27">
        <v>100.711556</v>
      </c>
      <c r="AI27">
        <v>15.807577999999999</v>
      </c>
      <c r="AJ27">
        <v>0</v>
      </c>
      <c r="AK27">
        <v>25.396191999999999</v>
      </c>
      <c r="AL27">
        <v>12.919347999999999</v>
      </c>
      <c r="AM27">
        <v>5.026103</v>
      </c>
      <c r="AN27">
        <v>0.57334099999999999</v>
      </c>
      <c r="AO27">
        <v>0.85271799999999998</v>
      </c>
      <c r="AP27">
        <v>4.9538830000000003</v>
      </c>
      <c r="AQ27">
        <v>45.6813</v>
      </c>
      <c r="AR27">
        <v>10.673472</v>
      </c>
      <c r="AS27">
        <v>9.1037759999999999</v>
      </c>
      <c r="AT27">
        <v>19.336001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8.6999999999999993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2311.193233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330.220305</v>
      </c>
      <c r="L28">
        <v>466.40848999999997</v>
      </c>
      <c r="M28">
        <v>88.945599999999999</v>
      </c>
      <c r="N28">
        <v>42.63588</v>
      </c>
      <c r="O28">
        <v>119.559926</v>
      </c>
      <c r="P28">
        <v>100.0638</v>
      </c>
      <c r="Q28">
        <v>8.1091320000000007</v>
      </c>
      <c r="R28">
        <v>40.982748999999998</v>
      </c>
      <c r="S28">
        <v>17.006495000000001</v>
      </c>
      <c r="T28">
        <v>0</v>
      </c>
      <c r="U28">
        <v>404.86683599999998</v>
      </c>
      <c r="V28">
        <v>20.041764000000001</v>
      </c>
      <c r="W28">
        <v>43.718696000000001</v>
      </c>
      <c r="X28">
        <v>95.075112000000004</v>
      </c>
      <c r="Y28">
        <v>0</v>
      </c>
      <c r="Z28">
        <v>18.912928000000001</v>
      </c>
      <c r="AA28">
        <v>40.709048000000003</v>
      </c>
      <c r="AB28">
        <v>38.198383999999997</v>
      </c>
      <c r="AC28">
        <v>28.097923000000002</v>
      </c>
      <c r="AD28">
        <v>35.330877999999998</v>
      </c>
      <c r="AE28">
        <v>47.795262000000001</v>
      </c>
      <c r="AF28">
        <v>37.749285999999998</v>
      </c>
      <c r="AG28">
        <v>19.515051</v>
      </c>
      <c r="AH28">
        <v>135.68593300000001</v>
      </c>
      <c r="AI28">
        <v>15.807577999999999</v>
      </c>
      <c r="AJ28">
        <v>0</v>
      </c>
      <c r="AK28">
        <v>25.396191999999999</v>
      </c>
      <c r="AL28">
        <v>12.919347999999999</v>
      </c>
      <c r="AM28">
        <v>15.279354</v>
      </c>
      <c r="AN28">
        <v>0.57334099999999999</v>
      </c>
      <c r="AO28">
        <v>0.85271799999999998</v>
      </c>
      <c r="AP28">
        <v>4.9538830000000003</v>
      </c>
      <c r="AQ28">
        <v>60.177498999999997</v>
      </c>
      <c r="AR28">
        <v>10.673472</v>
      </c>
      <c r="AS28">
        <v>9.1037759999999999</v>
      </c>
      <c r="AT28">
        <v>19.336001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11.6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2366.3026399999999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308.87635799999998</v>
      </c>
      <c r="L29">
        <v>398.73248999999998</v>
      </c>
      <c r="M29">
        <v>88.945599999999999</v>
      </c>
      <c r="N29">
        <v>48.72672</v>
      </c>
      <c r="O29">
        <v>119.559926</v>
      </c>
      <c r="P29">
        <v>100.0638</v>
      </c>
      <c r="Q29">
        <v>8.1091320000000007</v>
      </c>
      <c r="R29">
        <v>35.407116000000002</v>
      </c>
      <c r="S29">
        <v>17.006495000000001</v>
      </c>
      <c r="T29">
        <v>0</v>
      </c>
      <c r="U29">
        <v>404.86683599999998</v>
      </c>
      <c r="V29">
        <v>19.872187</v>
      </c>
      <c r="W29">
        <v>43.718696000000001</v>
      </c>
      <c r="X29">
        <v>95.075112000000004</v>
      </c>
      <c r="Y29">
        <v>0</v>
      </c>
      <c r="Z29">
        <v>18.912928000000001</v>
      </c>
      <c r="AA29">
        <v>40.709048000000003</v>
      </c>
      <c r="AB29">
        <v>38.198383999999997</v>
      </c>
      <c r="AC29">
        <v>28.097923000000002</v>
      </c>
      <c r="AD29">
        <v>35.330877999999998</v>
      </c>
      <c r="AE29">
        <v>47.795262000000001</v>
      </c>
      <c r="AF29">
        <v>37.749285999999998</v>
      </c>
      <c r="AG29">
        <v>19.515051</v>
      </c>
      <c r="AH29">
        <v>135.68593300000001</v>
      </c>
      <c r="AI29">
        <v>15.807577999999999</v>
      </c>
      <c r="AJ29">
        <v>0</v>
      </c>
      <c r="AK29">
        <v>25.396191999999999</v>
      </c>
      <c r="AL29">
        <v>12.919347999999999</v>
      </c>
      <c r="AM29">
        <v>15.279354</v>
      </c>
      <c r="AN29">
        <v>0.57334099999999999</v>
      </c>
      <c r="AO29">
        <v>0.85271799999999998</v>
      </c>
      <c r="AP29">
        <v>4.9538830000000003</v>
      </c>
      <c r="AQ29">
        <v>60.177498999999997</v>
      </c>
      <c r="AR29">
        <v>10.673472</v>
      </c>
      <c r="AS29">
        <v>9.1037759999999999</v>
      </c>
      <c r="AT29">
        <v>19.336001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14.5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2280.528323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308.87635799999998</v>
      </c>
      <c r="L30">
        <v>348.45889</v>
      </c>
      <c r="M30">
        <v>88.945599999999999</v>
      </c>
      <c r="N30">
        <v>54.81756</v>
      </c>
      <c r="O30">
        <v>119.559926</v>
      </c>
      <c r="P30">
        <v>100.0638</v>
      </c>
      <c r="Q30">
        <v>8.1091320000000007</v>
      </c>
      <c r="R30">
        <v>35.407116000000002</v>
      </c>
      <c r="S30">
        <v>17.006495000000001</v>
      </c>
      <c r="T30">
        <v>0</v>
      </c>
      <c r="U30">
        <v>404.86683599999998</v>
      </c>
      <c r="V30">
        <v>19.872187</v>
      </c>
      <c r="W30">
        <v>43.718696000000001</v>
      </c>
      <c r="X30">
        <v>95.075112000000004</v>
      </c>
      <c r="Y30">
        <v>0</v>
      </c>
      <c r="Z30">
        <v>18.912928000000001</v>
      </c>
      <c r="AA30">
        <v>40.709048000000003</v>
      </c>
      <c r="AB30">
        <v>38.198383999999997</v>
      </c>
      <c r="AC30">
        <v>28.097923000000002</v>
      </c>
      <c r="AD30">
        <v>35.330877999999998</v>
      </c>
      <c r="AE30">
        <v>47.795262000000001</v>
      </c>
      <c r="AF30">
        <v>37.749285999999998</v>
      </c>
      <c r="AG30">
        <v>19.515051</v>
      </c>
      <c r="AH30">
        <v>135.68593300000001</v>
      </c>
      <c r="AI30">
        <v>15.807577999999999</v>
      </c>
      <c r="AJ30">
        <v>0</v>
      </c>
      <c r="AK30">
        <v>25.396191999999999</v>
      </c>
      <c r="AL30">
        <v>12.919347999999999</v>
      </c>
      <c r="AM30">
        <v>15.279354</v>
      </c>
      <c r="AN30">
        <v>0.57334099999999999</v>
      </c>
      <c r="AO30">
        <v>0.85271799999999998</v>
      </c>
      <c r="AP30">
        <v>4.9538830000000003</v>
      </c>
      <c r="AQ30">
        <v>60.177498999999997</v>
      </c>
      <c r="AR30">
        <v>10.673472</v>
      </c>
      <c r="AS30">
        <v>9.1037759999999999</v>
      </c>
      <c r="AT30">
        <v>19.336001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19.34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2241.185563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330.220305</v>
      </c>
      <c r="L31">
        <v>348.45889</v>
      </c>
      <c r="M31">
        <v>88.945599999999999</v>
      </c>
      <c r="N31">
        <v>54.81756</v>
      </c>
      <c r="O31">
        <v>119.559926</v>
      </c>
      <c r="P31">
        <v>100.0638</v>
      </c>
      <c r="Q31">
        <v>8.1091320000000007</v>
      </c>
      <c r="R31">
        <v>35.407116000000002</v>
      </c>
      <c r="S31">
        <v>17.006495000000001</v>
      </c>
      <c r="T31">
        <v>0</v>
      </c>
      <c r="U31">
        <v>404.86683599999998</v>
      </c>
      <c r="V31">
        <v>19.872187</v>
      </c>
      <c r="W31">
        <v>43.720146</v>
      </c>
      <c r="X31">
        <v>95.075112000000004</v>
      </c>
      <c r="Y31">
        <v>0</v>
      </c>
      <c r="Z31">
        <v>18.912928000000001</v>
      </c>
      <c r="AA31">
        <v>40.709048000000003</v>
      </c>
      <c r="AB31">
        <v>38.198383999999997</v>
      </c>
      <c r="AC31">
        <v>28.097923000000002</v>
      </c>
      <c r="AD31">
        <v>35.330877999999998</v>
      </c>
      <c r="AE31">
        <v>47.795262000000001</v>
      </c>
      <c r="AF31">
        <v>37.749285999999998</v>
      </c>
      <c r="AG31">
        <v>19.515051</v>
      </c>
      <c r="AH31">
        <v>135.68593300000001</v>
      </c>
      <c r="AI31">
        <v>15.807577999999999</v>
      </c>
      <c r="AJ31">
        <v>0</v>
      </c>
      <c r="AK31">
        <v>25.396191999999999</v>
      </c>
      <c r="AL31">
        <v>12.919347999999999</v>
      </c>
      <c r="AM31">
        <v>15.279354</v>
      </c>
      <c r="AN31">
        <v>0.57334099999999999</v>
      </c>
      <c r="AO31">
        <v>0.85271799999999998</v>
      </c>
      <c r="AP31">
        <v>4.9538830000000003</v>
      </c>
      <c r="AQ31">
        <v>60.177498999999997</v>
      </c>
      <c r="AR31">
        <v>10.673472</v>
      </c>
      <c r="AS31">
        <v>9.1037759999999999</v>
      </c>
      <c r="AT31">
        <v>19.336001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22.24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2265.4309599999997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330.220305</v>
      </c>
      <c r="L32">
        <v>348.45889</v>
      </c>
      <c r="M32">
        <v>88.945599999999999</v>
      </c>
      <c r="N32">
        <v>54.81756</v>
      </c>
      <c r="O32">
        <v>119.559926</v>
      </c>
      <c r="P32">
        <v>100.0638</v>
      </c>
      <c r="Q32">
        <v>8.1091320000000007</v>
      </c>
      <c r="R32">
        <v>35.407116000000002</v>
      </c>
      <c r="S32">
        <v>17.006495000000001</v>
      </c>
      <c r="T32">
        <v>0</v>
      </c>
      <c r="U32">
        <v>404.86683599999998</v>
      </c>
      <c r="V32">
        <v>19.872187</v>
      </c>
      <c r="W32">
        <v>43.720146</v>
      </c>
      <c r="X32">
        <v>95.075112000000004</v>
      </c>
      <c r="Y32">
        <v>0</v>
      </c>
      <c r="Z32">
        <v>6.3043089999999999</v>
      </c>
      <c r="AA32">
        <v>13.518763999999999</v>
      </c>
      <c r="AB32">
        <v>25.465589000000001</v>
      </c>
      <c r="AC32">
        <v>9.3565360000000002</v>
      </c>
      <c r="AD32">
        <v>17.624571</v>
      </c>
      <c r="AE32">
        <v>47.795262000000001</v>
      </c>
      <c r="AF32">
        <v>25.738150000000001</v>
      </c>
      <c r="AG32">
        <v>19.515051</v>
      </c>
      <c r="AH32">
        <v>100.711556</v>
      </c>
      <c r="AI32">
        <v>15.807577999999999</v>
      </c>
      <c r="AJ32">
        <v>0</v>
      </c>
      <c r="AK32">
        <v>25.396191999999999</v>
      </c>
      <c r="AL32">
        <v>12.919347999999999</v>
      </c>
      <c r="AM32">
        <v>15.279354</v>
      </c>
      <c r="AN32">
        <v>0.57334099999999999</v>
      </c>
      <c r="AO32">
        <v>0.85271799999999998</v>
      </c>
      <c r="AP32">
        <v>4.9538830000000003</v>
      </c>
      <c r="AQ32">
        <v>60.177498999999997</v>
      </c>
      <c r="AR32">
        <v>10.673472</v>
      </c>
      <c r="AS32">
        <v>9.1037759999999999</v>
      </c>
      <c r="AT32">
        <v>19.336001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27.07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2134.2960550000003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299.20835799999998</v>
      </c>
      <c r="L33">
        <v>348.45889</v>
      </c>
      <c r="M33">
        <v>88.945599999999999</v>
      </c>
      <c r="N33">
        <v>54.81756</v>
      </c>
      <c r="O33">
        <v>119.559926</v>
      </c>
      <c r="P33">
        <v>100.0638</v>
      </c>
      <c r="Q33">
        <v>8.1091320000000007</v>
      </c>
      <c r="R33">
        <v>35.407116000000002</v>
      </c>
      <c r="S33">
        <v>17.006495000000001</v>
      </c>
      <c r="T33">
        <v>0</v>
      </c>
      <c r="U33">
        <v>404.86683599999998</v>
      </c>
      <c r="V33">
        <v>19.872187</v>
      </c>
      <c r="W33">
        <v>43.720146</v>
      </c>
      <c r="X33">
        <v>95.075112000000004</v>
      </c>
      <c r="Y33">
        <v>0</v>
      </c>
      <c r="Z33">
        <v>0</v>
      </c>
      <c r="AA33">
        <v>8.4014919999999993</v>
      </c>
      <c r="AB33">
        <v>12.732794999999999</v>
      </c>
      <c r="AC33">
        <v>0</v>
      </c>
      <c r="AD33">
        <v>8.8122849999999993</v>
      </c>
      <c r="AE33">
        <v>47.795262000000001</v>
      </c>
      <c r="AF33">
        <v>17.158766</v>
      </c>
      <c r="AG33">
        <v>19.515051</v>
      </c>
      <c r="AH33">
        <v>73.244767999999993</v>
      </c>
      <c r="AI33">
        <v>3.6922090000000001</v>
      </c>
      <c r="AJ33">
        <v>0</v>
      </c>
      <c r="AK33">
        <v>25.396191999999999</v>
      </c>
      <c r="AL33">
        <v>12.919347999999999</v>
      </c>
      <c r="AM33">
        <v>15.279354</v>
      </c>
      <c r="AN33">
        <v>0.57334099999999999</v>
      </c>
      <c r="AO33">
        <v>0.85271799999999998</v>
      </c>
      <c r="AP33">
        <v>4.9538830000000003</v>
      </c>
      <c r="AQ33">
        <v>60.177498999999997</v>
      </c>
      <c r="AR33">
        <v>48.030624000000003</v>
      </c>
      <c r="AS33">
        <v>9.1037759999999999</v>
      </c>
      <c r="AT33">
        <v>19.336001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33.840000000000003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2056.9265219999997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299.20835799999998</v>
      </c>
      <c r="L34">
        <v>348.45889</v>
      </c>
      <c r="M34">
        <v>88.945599999999999</v>
      </c>
      <c r="N34">
        <v>54.81756</v>
      </c>
      <c r="O34">
        <v>119.559926</v>
      </c>
      <c r="P34">
        <v>100.0638</v>
      </c>
      <c r="Q34">
        <v>8.1091320000000007</v>
      </c>
      <c r="R34">
        <v>35.407116000000002</v>
      </c>
      <c r="S34">
        <v>17.006495000000001</v>
      </c>
      <c r="T34">
        <v>0</v>
      </c>
      <c r="U34">
        <v>404.86683599999998</v>
      </c>
      <c r="V34">
        <v>19.872187</v>
      </c>
      <c r="W34">
        <v>43.720146</v>
      </c>
      <c r="X34">
        <v>95.075112000000004</v>
      </c>
      <c r="Y34">
        <v>0</v>
      </c>
      <c r="Z34">
        <v>0</v>
      </c>
      <c r="AA34">
        <v>0</v>
      </c>
      <c r="AB34">
        <v>12.732794999999999</v>
      </c>
      <c r="AC34">
        <v>0</v>
      </c>
      <c r="AD34">
        <v>8.8122849999999993</v>
      </c>
      <c r="AE34">
        <v>47.795262000000001</v>
      </c>
      <c r="AF34">
        <v>8.579383</v>
      </c>
      <c r="AG34">
        <v>19.515051</v>
      </c>
      <c r="AH34">
        <v>54.933576000000002</v>
      </c>
      <c r="AI34">
        <v>0</v>
      </c>
      <c r="AJ34">
        <v>0</v>
      </c>
      <c r="AK34">
        <v>25.396191999999999</v>
      </c>
      <c r="AL34">
        <v>12.919347999999999</v>
      </c>
      <c r="AM34">
        <v>10.206856</v>
      </c>
      <c r="AN34">
        <v>0.57334099999999999</v>
      </c>
      <c r="AO34">
        <v>0.85271799999999998</v>
      </c>
      <c r="AP34">
        <v>4.9538830000000003</v>
      </c>
      <c r="AQ34">
        <v>60.177498999999997</v>
      </c>
      <c r="AR34">
        <v>48.030624000000003</v>
      </c>
      <c r="AS34">
        <v>9.1037759999999999</v>
      </c>
      <c r="AT34">
        <v>19.336001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38.67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2017.6997479999998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288.57355799999999</v>
      </c>
      <c r="L35">
        <v>348.45889</v>
      </c>
      <c r="M35">
        <v>88.945599999999999</v>
      </c>
      <c r="N35">
        <v>54.81756</v>
      </c>
      <c r="O35">
        <v>119.559926</v>
      </c>
      <c r="P35">
        <v>100.0638</v>
      </c>
      <c r="Q35">
        <v>8.1091320000000007</v>
      </c>
      <c r="R35">
        <v>35.407116000000002</v>
      </c>
      <c r="S35">
        <v>17.006495000000001</v>
      </c>
      <c r="T35">
        <v>0</v>
      </c>
      <c r="U35">
        <v>404.86683599999998</v>
      </c>
      <c r="V35">
        <v>14.951174999999999</v>
      </c>
      <c r="W35">
        <v>43.720146</v>
      </c>
      <c r="X35">
        <v>95.075112000000004</v>
      </c>
      <c r="Y35">
        <v>0</v>
      </c>
      <c r="Z35">
        <v>0</v>
      </c>
      <c r="AA35">
        <v>0</v>
      </c>
      <c r="AB35">
        <v>12.732794999999999</v>
      </c>
      <c r="AC35">
        <v>0</v>
      </c>
      <c r="AD35">
        <v>0</v>
      </c>
      <c r="AE35">
        <v>47.795262000000001</v>
      </c>
      <c r="AF35">
        <v>8.579383</v>
      </c>
      <c r="AG35">
        <v>19.515051</v>
      </c>
      <c r="AH35">
        <v>36.622383999999997</v>
      </c>
      <c r="AI35">
        <v>0</v>
      </c>
      <c r="AJ35">
        <v>0</v>
      </c>
      <c r="AK35">
        <v>25.396191999999999</v>
      </c>
      <c r="AL35">
        <v>12.919347999999999</v>
      </c>
      <c r="AM35">
        <v>5.1034280000000001</v>
      </c>
      <c r="AN35">
        <v>0.57334099999999999</v>
      </c>
      <c r="AO35">
        <v>0.85271799999999998</v>
      </c>
      <c r="AP35">
        <v>4.9538830000000003</v>
      </c>
      <c r="AQ35">
        <v>60.177498999999997</v>
      </c>
      <c r="AR35">
        <v>12.808166</v>
      </c>
      <c r="AS35">
        <v>9.1037759999999999</v>
      </c>
      <c r="AT35">
        <v>19.336001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48.27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1944.2945729999997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288.57355799999999</v>
      </c>
      <c r="L36">
        <v>348.45889</v>
      </c>
      <c r="M36">
        <v>88.945599999999999</v>
      </c>
      <c r="N36">
        <v>54.81756</v>
      </c>
      <c r="O36">
        <v>119.559926</v>
      </c>
      <c r="P36">
        <v>100.0638</v>
      </c>
      <c r="Q36">
        <v>8.1091320000000007</v>
      </c>
      <c r="R36">
        <v>35.407116000000002</v>
      </c>
      <c r="S36">
        <v>17.006495000000001</v>
      </c>
      <c r="T36">
        <v>0</v>
      </c>
      <c r="U36">
        <v>404.86683599999998</v>
      </c>
      <c r="V36">
        <v>14.951174999999999</v>
      </c>
      <c r="W36">
        <v>43.720146</v>
      </c>
      <c r="X36">
        <v>95.075112000000004</v>
      </c>
      <c r="Y36">
        <v>0</v>
      </c>
      <c r="Z36">
        <v>0</v>
      </c>
      <c r="AA36">
        <v>0</v>
      </c>
      <c r="AB36">
        <v>12.732794999999999</v>
      </c>
      <c r="AC36">
        <v>0</v>
      </c>
      <c r="AD36">
        <v>0</v>
      </c>
      <c r="AE36">
        <v>47.795262000000001</v>
      </c>
      <c r="AF36">
        <v>8.579383</v>
      </c>
      <c r="AG36">
        <v>19.515051</v>
      </c>
      <c r="AH36">
        <v>20.142310999999999</v>
      </c>
      <c r="AI36">
        <v>0</v>
      </c>
      <c r="AJ36">
        <v>0</v>
      </c>
      <c r="AK36">
        <v>25.396191999999999</v>
      </c>
      <c r="AL36">
        <v>24.715274999999998</v>
      </c>
      <c r="AM36">
        <v>0</v>
      </c>
      <c r="AN36">
        <v>0.57334099999999999</v>
      </c>
      <c r="AO36">
        <v>0.85271799999999998</v>
      </c>
      <c r="AP36">
        <v>4.9538830000000003</v>
      </c>
      <c r="AQ36">
        <v>45.6813</v>
      </c>
      <c r="AR36">
        <v>12.808166</v>
      </c>
      <c r="AS36">
        <v>9.1037759999999999</v>
      </c>
      <c r="AT36">
        <v>19.336001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57.04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1928.7808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288.57355799999999</v>
      </c>
      <c r="L37">
        <v>348.45889</v>
      </c>
      <c r="M37">
        <v>88.945599999999999</v>
      </c>
      <c r="N37">
        <v>54.81756</v>
      </c>
      <c r="O37">
        <v>119.559926</v>
      </c>
      <c r="P37">
        <v>100.0638</v>
      </c>
      <c r="Q37">
        <v>8.1091320000000007</v>
      </c>
      <c r="R37">
        <v>35.407116000000002</v>
      </c>
      <c r="S37">
        <v>17.006495000000001</v>
      </c>
      <c r="T37">
        <v>0</v>
      </c>
      <c r="U37">
        <v>404.86683599999998</v>
      </c>
      <c r="V37">
        <v>14.951174999999999</v>
      </c>
      <c r="W37">
        <v>43.720146</v>
      </c>
      <c r="X37">
        <v>95.075112000000004</v>
      </c>
      <c r="Y37">
        <v>0</v>
      </c>
      <c r="Z37">
        <v>0</v>
      </c>
      <c r="AA37">
        <v>0</v>
      </c>
      <c r="AB37">
        <v>12.732794999999999</v>
      </c>
      <c r="AC37">
        <v>0</v>
      </c>
      <c r="AD37">
        <v>0</v>
      </c>
      <c r="AE37">
        <v>47.795262000000001</v>
      </c>
      <c r="AF37">
        <v>8.579383</v>
      </c>
      <c r="AG37">
        <v>19.515051</v>
      </c>
      <c r="AH37">
        <v>20.142310999999999</v>
      </c>
      <c r="AI37">
        <v>0</v>
      </c>
      <c r="AJ37">
        <v>0</v>
      </c>
      <c r="AK37">
        <v>25.396191999999999</v>
      </c>
      <c r="AL37">
        <v>68.528717999999998</v>
      </c>
      <c r="AM37">
        <v>0</v>
      </c>
      <c r="AN37">
        <v>0.57334099999999999</v>
      </c>
      <c r="AO37">
        <v>0.85271799999999998</v>
      </c>
      <c r="AP37">
        <v>4.9538830000000003</v>
      </c>
      <c r="AQ37">
        <v>45.6813</v>
      </c>
      <c r="AR37">
        <v>12.808166</v>
      </c>
      <c r="AS37">
        <v>9.1037759999999999</v>
      </c>
      <c r="AT37">
        <v>19.336001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65.739999999999995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1981.2942430000001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288.57355799999999</v>
      </c>
      <c r="L38">
        <v>348.45889</v>
      </c>
      <c r="M38">
        <v>88.945599999999999</v>
      </c>
      <c r="N38">
        <v>54.81756</v>
      </c>
      <c r="O38">
        <v>119.559926</v>
      </c>
      <c r="P38">
        <v>100.0638</v>
      </c>
      <c r="Q38">
        <v>8.1091320000000007</v>
      </c>
      <c r="R38">
        <v>35.407116000000002</v>
      </c>
      <c r="S38">
        <v>17.006495000000001</v>
      </c>
      <c r="T38">
        <v>0</v>
      </c>
      <c r="U38">
        <v>404.86683599999998</v>
      </c>
      <c r="V38">
        <v>14.951174999999999</v>
      </c>
      <c r="W38">
        <v>43.720146</v>
      </c>
      <c r="X38">
        <v>95.075112000000004</v>
      </c>
      <c r="Y38">
        <v>0</v>
      </c>
      <c r="Z38">
        <v>0</v>
      </c>
      <c r="AA38">
        <v>0</v>
      </c>
      <c r="AB38">
        <v>12.732794999999999</v>
      </c>
      <c r="AC38">
        <v>0</v>
      </c>
      <c r="AD38">
        <v>0</v>
      </c>
      <c r="AE38">
        <v>47.795262000000001</v>
      </c>
      <c r="AF38">
        <v>8.579383</v>
      </c>
      <c r="AG38">
        <v>19.515051</v>
      </c>
      <c r="AH38">
        <v>20.142310999999999</v>
      </c>
      <c r="AI38">
        <v>0</v>
      </c>
      <c r="AJ38">
        <v>0</v>
      </c>
      <c r="AK38">
        <v>25.396191999999999</v>
      </c>
      <c r="AL38">
        <v>68.528717999999998</v>
      </c>
      <c r="AM38">
        <v>0</v>
      </c>
      <c r="AN38">
        <v>0.57334099999999999</v>
      </c>
      <c r="AO38">
        <v>0.85271799999999998</v>
      </c>
      <c r="AP38">
        <v>4.9538830000000003</v>
      </c>
      <c r="AQ38">
        <v>30.088750000000001</v>
      </c>
      <c r="AR38">
        <v>12.808166</v>
      </c>
      <c r="AS38">
        <v>9.1037759999999999</v>
      </c>
      <c r="AT38">
        <v>19.336001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73.48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1973.441693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288.57355799999999</v>
      </c>
      <c r="L39">
        <v>348.45889</v>
      </c>
      <c r="M39">
        <v>88.945599999999999</v>
      </c>
      <c r="N39">
        <v>54.81756</v>
      </c>
      <c r="O39">
        <v>119.559926</v>
      </c>
      <c r="P39">
        <v>100.0638</v>
      </c>
      <c r="Q39">
        <v>8.1091320000000007</v>
      </c>
      <c r="R39">
        <v>35.407116000000002</v>
      </c>
      <c r="S39">
        <v>17.006495000000001</v>
      </c>
      <c r="T39">
        <v>0</v>
      </c>
      <c r="U39">
        <v>404.86683599999998</v>
      </c>
      <c r="V39">
        <v>14.951174999999999</v>
      </c>
      <c r="W39">
        <v>43.720146</v>
      </c>
      <c r="X39">
        <v>95.075112000000004</v>
      </c>
      <c r="Y39">
        <v>0</v>
      </c>
      <c r="Z39">
        <v>0</v>
      </c>
      <c r="AA39">
        <v>0</v>
      </c>
      <c r="AB39">
        <v>12.732794999999999</v>
      </c>
      <c r="AC39">
        <v>0</v>
      </c>
      <c r="AD39">
        <v>0</v>
      </c>
      <c r="AE39">
        <v>47.795262000000001</v>
      </c>
      <c r="AF39">
        <v>8.579383</v>
      </c>
      <c r="AG39">
        <v>19.515051</v>
      </c>
      <c r="AH39">
        <v>20.142310999999999</v>
      </c>
      <c r="AI39">
        <v>0</v>
      </c>
      <c r="AJ39">
        <v>0</v>
      </c>
      <c r="AK39">
        <v>25.396191999999999</v>
      </c>
      <c r="AL39">
        <v>68.528717999999998</v>
      </c>
      <c r="AM39">
        <v>0</v>
      </c>
      <c r="AN39">
        <v>0.57334099999999999</v>
      </c>
      <c r="AO39">
        <v>0.85271799999999998</v>
      </c>
      <c r="AP39">
        <v>4.9538830000000003</v>
      </c>
      <c r="AQ39">
        <v>30.088750000000001</v>
      </c>
      <c r="AR39">
        <v>12.808166</v>
      </c>
      <c r="AS39">
        <v>9.1037759999999999</v>
      </c>
      <c r="AT39">
        <v>19.336001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36.74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1936.701693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288.57355799999999</v>
      </c>
      <c r="L40">
        <v>348.45889</v>
      </c>
      <c r="M40">
        <v>88.945599999999999</v>
      </c>
      <c r="N40">
        <v>54.81756</v>
      </c>
      <c r="O40">
        <v>119.559926</v>
      </c>
      <c r="P40">
        <v>100.0638</v>
      </c>
      <c r="Q40">
        <v>8.1091320000000007</v>
      </c>
      <c r="R40">
        <v>35.407116000000002</v>
      </c>
      <c r="S40">
        <v>17.006495000000001</v>
      </c>
      <c r="T40">
        <v>0</v>
      </c>
      <c r="U40">
        <v>404.86683599999998</v>
      </c>
      <c r="V40">
        <v>14.951174999999999</v>
      </c>
      <c r="W40">
        <v>43.720146</v>
      </c>
      <c r="X40">
        <v>95.075112000000004</v>
      </c>
      <c r="Y40">
        <v>0</v>
      </c>
      <c r="Z40">
        <v>0</v>
      </c>
      <c r="AA40">
        <v>0</v>
      </c>
      <c r="AB40">
        <v>12.732794999999999</v>
      </c>
      <c r="AC40">
        <v>0</v>
      </c>
      <c r="AD40">
        <v>0</v>
      </c>
      <c r="AE40">
        <v>31.863507999999999</v>
      </c>
      <c r="AF40">
        <v>8.579383</v>
      </c>
      <c r="AG40">
        <v>19.515051</v>
      </c>
      <c r="AH40">
        <v>20.142310999999999</v>
      </c>
      <c r="AI40">
        <v>0</v>
      </c>
      <c r="AJ40">
        <v>0</v>
      </c>
      <c r="AK40">
        <v>25.396191999999999</v>
      </c>
      <c r="AL40">
        <v>68.528717999999998</v>
      </c>
      <c r="AM40">
        <v>0</v>
      </c>
      <c r="AN40">
        <v>0.57334099999999999</v>
      </c>
      <c r="AO40">
        <v>0.85271799999999998</v>
      </c>
      <c r="AP40">
        <v>4.9538830000000003</v>
      </c>
      <c r="AQ40">
        <v>15.044375</v>
      </c>
      <c r="AR40">
        <v>12.808166</v>
      </c>
      <c r="AS40">
        <v>10.664422999999999</v>
      </c>
      <c r="AT40">
        <v>19.336001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44.47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1915.0162109999999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294.37435799999997</v>
      </c>
      <c r="L41">
        <v>379.39648999999997</v>
      </c>
      <c r="M41">
        <v>88.945599999999999</v>
      </c>
      <c r="N41">
        <v>54.81756</v>
      </c>
      <c r="O41">
        <v>119.559926</v>
      </c>
      <c r="P41">
        <v>100.0638</v>
      </c>
      <c r="Q41">
        <v>8.1091320000000007</v>
      </c>
      <c r="R41">
        <v>40.982748999999998</v>
      </c>
      <c r="S41">
        <v>17.006495000000001</v>
      </c>
      <c r="T41">
        <v>0</v>
      </c>
      <c r="U41">
        <v>404.86683599999998</v>
      </c>
      <c r="V41">
        <v>18.126107999999999</v>
      </c>
      <c r="W41">
        <v>43.720146</v>
      </c>
      <c r="X41">
        <v>95.075112000000004</v>
      </c>
      <c r="Y41">
        <v>0</v>
      </c>
      <c r="Z41">
        <v>0</v>
      </c>
      <c r="AA41">
        <v>0</v>
      </c>
      <c r="AB41">
        <v>12.732794999999999</v>
      </c>
      <c r="AC41">
        <v>0</v>
      </c>
      <c r="AD41">
        <v>0</v>
      </c>
      <c r="AE41">
        <v>31.863507999999999</v>
      </c>
      <c r="AF41">
        <v>8.579383</v>
      </c>
      <c r="AG41">
        <v>19.515051</v>
      </c>
      <c r="AH41">
        <v>20.142310999999999</v>
      </c>
      <c r="AI41">
        <v>0</v>
      </c>
      <c r="AJ41">
        <v>0</v>
      </c>
      <c r="AK41">
        <v>25.396191999999999</v>
      </c>
      <c r="AL41">
        <v>25.838697</v>
      </c>
      <c r="AM41">
        <v>0</v>
      </c>
      <c r="AN41">
        <v>0.57334099999999999</v>
      </c>
      <c r="AO41">
        <v>1.705435</v>
      </c>
      <c r="AP41">
        <v>4.9538830000000003</v>
      </c>
      <c r="AQ41">
        <v>15.044375</v>
      </c>
      <c r="AR41">
        <v>48.030624000000003</v>
      </c>
      <c r="AS41">
        <v>30.838388999999999</v>
      </c>
      <c r="AT41">
        <v>19.336001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48.34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1977.9342969999996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294.37435799999997</v>
      </c>
      <c r="L42">
        <v>418.06849</v>
      </c>
      <c r="M42">
        <v>88.945599999999999</v>
      </c>
      <c r="N42">
        <v>54.81756</v>
      </c>
      <c r="O42">
        <v>119.559926</v>
      </c>
      <c r="P42">
        <v>100.0638</v>
      </c>
      <c r="Q42">
        <v>8.1091320000000007</v>
      </c>
      <c r="R42">
        <v>40.982748999999998</v>
      </c>
      <c r="S42">
        <v>17.006495000000001</v>
      </c>
      <c r="T42">
        <v>0</v>
      </c>
      <c r="U42">
        <v>404.86683599999998</v>
      </c>
      <c r="V42">
        <v>18.678576</v>
      </c>
      <c r="W42">
        <v>43.720146</v>
      </c>
      <c r="X42">
        <v>95.075112000000004</v>
      </c>
      <c r="Y42">
        <v>0</v>
      </c>
      <c r="Z42">
        <v>0</v>
      </c>
      <c r="AA42">
        <v>0</v>
      </c>
      <c r="AB42">
        <v>12.732794999999999</v>
      </c>
      <c r="AC42">
        <v>0</v>
      </c>
      <c r="AD42">
        <v>0</v>
      </c>
      <c r="AE42">
        <v>31.863507999999999</v>
      </c>
      <c r="AF42">
        <v>8.579383</v>
      </c>
      <c r="AG42">
        <v>19.515051</v>
      </c>
      <c r="AH42">
        <v>20.142310999999999</v>
      </c>
      <c r="AI42">
        <v>0</v>
      </c>
      <c r="AJ42">
        <v>0</v>
      </c>
      <c r="AK42">
        <v>25.396191999999999</v>
      </c>
      <c r="AL42">
        <v>12.919347999999999</v>
      </c>
      <c r="AM42">
        <v>0</v>
      </c>
      <c r="AN42">
        <v>0.57334099999999999</v>
      </c>
      <c r="AO42">
        <v>1.705435</v>
      </c>
      <c r="AP42">
        <v>4.9538830000000003</v>
      </c>
      <c r="AQ42">
        <v>0</v>
      </c>
      <c r="AR42">
        <v>48.030624000000003</v>
      </c>
      <c r="AS42">
        <v>30.838388999999999</v>
      </c>
      <c r="AT42">
        <v>19.336001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48.34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1989.1950409999995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287.32638600000001</v>
      </c>
      <c r="L43">
        <v>456.74049000000002</v>
      </c>
      <c r="M43">
        <v>88.945599999999999</v>
      </c>
      <c r="N43">
        <v>54.81756</v>
      </c>
      <c r="O43">
        <v>119.559926</v>
      </c>
      <c r="P43">
        <v>100.0638</v>
      </c>
      <c r="Q43">
        <v>8.1091320000000007</v>
      </c>
      <c r="R43">
        <v>35.242759999999997</v>
      </c>
      <c r="S43">
        <v>17.006495000000001</v>
      </c>
      <c r="T43">
        <v>0</v>
      </c>
      <c r="U43">
        <v>404.86683599999998</v>
      </c>
      <c r="V43">
        <v>13.934198</v>
      </c>
      <c r="W43">
        <v>43.720146</v>
      </c>
      <c r="X43">
        <v>95.075112000000004</v>
      </c>
      <c r="Y43">
        <v>0</v>
      </c>
      <c r="Z43">
        <v>0</v>
      </c>
      <c r="AA43">
        <v>0</v>
      </c>
      <c r="AB43">
        <v>12.732794999999999</v>
      </c>
      <c r="AC43">
        <v>0</v>
      </c>
      <c r="AD43">
        <v>0</v>
      </c>
      <c r="AE43">
        <v>31.863507999999999</v>
      </c>
      <c r="AF43">
        <v>8.579383</v>
      </c>
      <c r="AG43">
        <v>19.515051</v>
      </c>
      <c r="AH43">
        <v>20.142310999999999</v>
      </c>
      <c r="AI43">
        <v>0</v>
      </c>
      <c r="AJ43">
        <v>0</v>
      </c>
      <c r="AK43">
        <v>25.396191999999999</v>
      </c>
      <c r="AL43">
        <v>12.919347999999999</v>
      </c>
      <c r="AM43">
        <v>0</v>
      </c>
      <c r="AN43">
        <v>0.57334099999999999</v>
      </c>
      <c r="AO43">
        <v>1.705435</v>
      </c>
      <c r="AP43">
        <v>4.9538830000000003</v>
      </c>
      <c r="AQ43">
        <v>0</v>
      </c>
      <c r="AR43">
        <v>12.808166</v>
      </c>
      <c r="AS43">
        <v>30.838388999999999</v>
      </c>
      <c r="AT43">
        <v>19.336001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57.04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1983.8122439999997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287.32638600000001</v>
      </c>
      <c r="L44">
        <v>456.74049000000002</v>
      </c>
      <c r="M44">
        <v>88.945599999999999</v>
      </c>
      <c r="N44">
        <v>54.81756</v>
      </c>
      <c r="O44">
        <v>119.559926</v>
      </c>
      <c r="P44">
        <v>100.0638</v>
      </c>
      <c r="Q44">
        <v>8.1091320000000007</v>
      </c>
      <c r="R44">
        <v>35.242759999999997</v>
      </c>
      <c r="S44">
        <v>17.006495000000001</v>
      </c>
      <c r="T44">
        <v>0</v>
      </c>
      <c r="U44">
        <v>404.86683599999998</v>
      </c>
      <c r="V44">
        <v>13.934198</v>
      </c>
      <c r="W44">
        <v>43.720146</v>
      </c>
      <c r="X44">
        <v>95.075112000000004</v>
      </c>
      <c r="Y44">
        <v>0</v>
      </c>
      <c r="Z44">
        <v>0</v>
      </c>
      <c r="AA44">
        <v>0</v>
      </c>
      <c r="AB44">
        <v>12.732794999999999</v>
      </c>
      <c r="AC44">
        <v>0</v>
      </c>
      <c r="AD44">
        <v>0</v>
      </c>
      <c r="AE44">
        <v>15.931754</v>
      </c>
      <c r="AF44">
        <v>8.579383</v>
      </c>
      <c r="AG44">
        <v>19.515051</v>
      </c>
      <c r="AH44">
        <v>20.142310999999999</v>
      </c>
      <c r="AI44">
        <v>0</v>
      </c>
      <c r="AJ44">
        <v>0</v>
      </c>
      <c r="AK44">
        <v>25.396191999999999</v>
      </c>
      <c r="AL44">
        <v>12.919347999999999</v>
      </c>
      <c r="AM44">
        <v>0</v>
      </c>
      <c r="AN44">
        <v>0.57334099999999999</v>
      </c>
      <c r="AO44">
        <v>1.705435</v>
      </c>
      <c r="AP44">
        <v>4.9538830000000003</v>
      </c>
      <c r="AQ44">
        <v>0</v>
      </c>
      <c r="AR44">
        <v>12.808166</v>
      </c>
      <c r="AS44">
        <v>30.838388999999999</v>
      </c>
      <c r="AT44">
        <v>19.336001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57.04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1967.8804899999998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287.32638600000001</v>
      </c>
      <c r="L45">
        <v>456.74049000000002</v>
      </c>
      <c r="M45">
        <v>88.945599999999999</v>
      </c>
      <c r="N45">
        <v>54.81756</v>
      </c>
      <c r="O45">
        <v>119.559926</v>
      </c>
      <c r="P45">
        <v>100.0638</v>
      </c>
      <c r="Q45">
        <v>8.1091320000000007</v>
      </c>
      <c r="R45">
        <v>35.242759999999997</v>
      </c>
      <c r="S45">
        <v>17.006495000000001</v>
      </c>
      <c r="T45">
        <v>0</v>
      </c>
      <c r="U45">
        <v>404.86683599999998</v>
      </c>
      <c r="V45">
        <v>13.934198</v>
      </c>
      <c r="W45">
        <v>43.720146</v>
      </c>
      <c r="X45">
        <v>95.075112000000004</v>
      </c>
      <c r="Y45">
        <v>0</v>
      </c>
      <c r="Z45">
        <v>0</v>
      </c>
      <c r="AA45">
        <v>0</v>
      </c>
      <c r="AB45">
        <v>12.732794999999999</v>
      </c>
      <c r="AC45">
        <v>0</v>
      </c>
      <c r="AD45">
        <v>0</v>
      </c>
      <c r="AE45">
        <v>15.931754</v>
      </c>
      <c r="AF45">
        <v>8.579383</v>
      </c>
      <c r="AG45">
        <v>19.515051</v>
      </c>
      <c r="AH45">
        <v>20.142310999999999</v>
      </c>
      <c r="AI45">
        <v>0</v>
      </c>
      <c r="AJ45">
        <v>0</v>
      </c>
      <c r="AK45">
        <v>25.396191999999999</v>
      </c>
      <c r="AL45">
        <v>12.919347999999999</v>
      </c>
      <c r="AM45">
        <v>0</v>
      </c>
      <c r="AN45">
        <v>0.57334099999999999</v>
      </c>
      <c r="AO45">
        <v>1.705435</v>
      </c>
      <c r="AP45">
        <v>4.9538830000000003</v>
      </c>
      <c r="AQ45">
        <v>0</v>
      </c>
      <c r="AR45">
        <v>12.808166</v>
      </c>
      <c r="AS45">
        <v>30.838388999999999</v>
      </c>
      <c r="AT45">
        <v>19.336001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58.97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1969.8104899999998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287.32638600000001</v>
      </c>
      <c r="L46">
        <v>456.74049000000002</v>
      </c>
      <c r="M46">
        <v>88.945599999999999</v>
      </c>
      <c r="N46">
        <v>54.81756</v>
      </c>
      <c r="O46">
        <v>119.559926</v>
      </c>
      <c r="P46">
        <v>100.0638</v>
      </c>
      <c r="Q46">
        <v>8.1091320000000007</v>
      </c>
      <c r="R46">
        <v>35.242759999999997</v>
      </c>
      <c r="S46">
        <v>17.006495000000001</v>
      </c>
      <c r="T46">
        <v>0</v>
      </c>
      <c r="U46">
        <v>404.86683599999998</v>
      </c>
      <c r="V46">
        <v>13.934198</v>
      </c>
      <c r="W46">
        <v>43.720146</v>
      </c>
      <c r="X46">
        <v>95.075112000000004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15.931754</v>
      </c>
      <c r="AF46">
        <v>8.579383</v>
      </c>
      <c r="AG46">
        <v>19.515051</v>
      </c>
      <c r="AH46">
        <v>20.142310999999999</v>
      </c>
      <c r="AI46">
        <v>0</v>
      </c>
      <c r="AJ46">
        <v>0</v>
      </c>
      <c r="AK46">
        <v>25.396191999999999</v>
      </c>
      <c r="AL46">
        <v>12.919347999999999</v>
      </c>
      <c r="AM46">
        <v>0</v>
      </c>
      <c r="AN46">
        <v>0.57334099999999999</v>
      </c>
      <c r="AO46">
        <v>1.705435</v>
      </c>
      <c r="AP46">
        <v>4.9538830000000003</v>
      </c>
      <c r="AQ46">
        <v>0</v>
      </c>
      <c r="AR46">
        <v>12.808166</v>
      </c>
      <c r="AS46">
        <v>30.838388999999999</v>
      </c>
      <c r="AT46">
        <v>19.336001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58.01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1956.1176949999999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287.32638600000001</v>
      </c>
      <c r="L47">
        <v>456.74049000000002</v>
      </c>
      <c r="M47">
        <v>88.945599999999999</v>
      </c>
      <c r="N47">
        <v>54.81756</v>
      </c>
      <c r="O47">
        <v>119.559926</v>
      </c>
      <c r="P47">
        <v>100.0638</v>
      </c>
      <c r="Q47">
        <v>8.1091320000000007</v>
      </c>
      <c r="R47">
        <v>35.242759999999997</v>
      </c>
      <c r="S47">
        <v>17.006495000000001</v>
      </c>
      <c r="T47">
        <v>0</v>
      </c>
      <c r="U47">
        <v>404.86683599999998</v>
      </c>
      <c r="V47">
        <v>13.934198</v>
      </c>
      <c r="W47">
        <v>43.720146</v>
      </c>
      <c r="X47">
        <v>95.075112000000004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15.931754</v>
      </c>
      <c r="AF47">
        <v>8.579383</v>
      </c>
      <c r="AG47">
        <v>19.515051</v>
      </c>
      <c r="AH47">
        <v>20.142310999999999</v>
      </c>
      <c r="AI47">
        <v>0</v>
      </c>
      <c r="AJ47">
        <v>0</v>
      </c>
      <c r="AK47">
        <v>25.396191999999999</v>
      </c>
      <c r="AL47">
        <v>12.919347999999999</v>
      </c>
      <c r="AM47">
        <v>0</v>
      </c>
      <c r="AN47">
        <v>0.57334099999999999</v>
      </c>
      <c r="AO47">
        <v>2.273914</v>
      </c>
      <c r="AP47">
        <v>4.9538830000000003</v>
      </c>
      <c r="AQ47">
        <v>0</v>
      </c>
      <c r="AR47">
        <v>12.808166</v>
      </c>
      <c r="AS47">
        <v>13.005394000000001</v>
      </c>
      <c r="AT47">
        <v>19.336001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55.11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1935.9531789999999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287.32638600000001</v>
      </c>
      <c r="L48">
        <v>456.74049000000002</v>
      </c>
      <c r="M48">
        <v>88.945599999999999</v>
      </c>
      <c r="N48">
        <v>54.81756</v>
      </c>
      <c r="O48">
        <v>119.559926</v>
      </c>
      <c r="P48">
        <v>100.0638</v>
      </c>
      <c r="Q48">
        <v>8.1091320000000007</v>
      </c>
      <c r="R48">
        <v>35.242759999999997</v>
      </c>
      <c r="S48">
        <v>17.006495000000001</v>
      </c>
      <c r="T48">
        <v>0</v>
      </c>
      <c r="U48">
        <v>404.86683599999998</v>
      </c>
      <c r="V48">
        <v>13.934198</v>
      </c>
      <c r="W48">
        <v>43.720146</v>
      </c>
      <c r="X48">
        <v>95.075112000000004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15.931754</v>
      </c>
      <c r="AF48">
        <v>8.579383</v>
      </c>
      <c r="AG48">
        <v>19.515051</v>
      </c>
      <c r="AH48">
        <v>20.142310999999999</v>
      </c>
      <c r="AI48">
        <v>0</v>
      </c>
      <c r="AJ48">
        <v>0</v>
      </c>
      <c r="AK48">
        <v>25.396191999999999</v>
      </c>
      <c r="AL48">
        <v>12.919347999999999</v>
      </c>
      <c r="AM48">
        <v>0</v>
      </c>
      <c r="AN48">
        <v>0.57334099999999999</v>
      </c>
      <c r="AO48">
        <v>2.273914</v>
      </c>
      <c r="AP48">
        <v>4.9538830000000003</v>
      </c>
      <c r="AQ48">
        <v>0</v>
      </c>
      <c r="AR48">
        <v>12.808166</v>
      </c>
      <c r="AS48">
        <v>9.7540449999999996</v>
      </c>
      <c r="AT48">
        <v>19.336001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56.07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1933.6618299999998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287.32638600000001</v>
      </c>
      <c r="L49">
        <v>456.74049000000002</v>
      </c>
      <c r="M49">
        <v>88.945599999999999</v>
      </c>
      <c r="N49">
        <v>54.81756</v>
      </c>
      <c r="O49">
        <v>119.559926</v>
      </c>
      <c r="P49">
        <v>100.0638</v>
      </c>
      <c r="Q49">
        <v>8.1091320000000007</v>
      </c>
      <c r="R49">
        <v>35.242759999999997</v>
      </c>
      <c r="S49">
        <v>17.006495000000001</v>
      </c>
      <c r="T49">
        <v>0</v>
      </c>
      <c r="U49">
        <v>404.86683599999998</v>
      </c>
      <c r="V49">
        <v>13.934198</v>
      </c>
      <c r="W49">
        <v>43.720146</v>
      </c>
      <c r="X49">
        <v>95.075112000000004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15.931754</v>
      </c>
      <c r="AF49">
        <v>8.579383</v>
      </c>
      <c r="AG49">
        <v>19.515051</v>
      </c>
      <c r="AH49">
        <v>20.142310999999999</v>
      </c>
      <c r="AI49">
        <v>0</v>
      </c>
      <c r="AJ49">
        <v>0</v>
      </c>
      <c r="AK49">
        <v>25.396191999999999</v>
      </c>
      <c r="AL49">
        <v>12.919347999999999</v>
      </c>
      <c r="AM49">
        <v>0</v>
      </c>
      <c r="AN49">
        <v>0.57334099999999999</v>
      </c>
      <c r="AO49">
        <v>1.705435</v>
      </c>
      <c r="AP49">
        <v>4.9538830000000003</v>
      </c>
      <c r="AQ49">
        <v>0</v>
      </c>
      <c r="AR49">
        <v>12.808166</v>
      </c>
      <c r="AS49">
        <v>9.7540449999999996</v>
      </c>
      <c r="AT49">
        <v>19.336001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54.14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1931.1633509999999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287.32638600000001</v>
      </c>
      <c r="L50">
        <v>456.74049000000002</v>
      </c>
      <c r="M50">
        <v>88.945599999999999</v>
      </c>
      <c r="N50">
        <v>54.81756</v>
      </c>
      <c r="O50">
        <v>119.559926</v>
      </c>
      <c r="P50">
        <v>100.0638</v>
      </c>
      <c r="Q50">
        <v>8.1091320000000007</v>
      </c>
      <c r="R50">
        <v>35.242759999999997</v>
      </c>
      <c r="S50">
        <v>17.006495000000001</v>
      </c>
      <c r="T50">
        <v>0</v>
      </c>
      <c r="U50">
        <v>404.86683599999998</v>
      </c>
      <c r="V50">
        <v>13.934198</v>
      </c>
      <c r="W50">
        <v>43.720146</v>
      </c>
      <c r="X50">
        <v>95.075112000000004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15.931754</v>
      </c>
      <c r="AF50">
        <v>8.579383</v>
      </c>
      <c r="AG50">
        <v>19.515051</v>
      </c>
      <c r="AH50">
        <v>20.142310999999999</v>
      </c>
      <c r="AI50">
        <v>0</v>
      </c>
      <c r="AJ50">
        <v>0</v>
      </c>
      <c r="AK50">
        <v>25.396191999999999</v>
      </c>
      <c r="AL50">
        <v>12.919347999999999</v>
      </c>
      <c r="AM50">
        <v>0</v>
      </c>
      <c r="AN50">
        <v>0.57334099999999999</v>
      </c>
      <c r="AO50">
        <v>1.705435</v>
      </c>
      <c r="AP50">
        <v>4.9538830000000003</v>
      </c>
      <c r="AQ50">
        <v>0</v>
      </c>
      <c r="AR50">
        <v>12.808166</v>
      </c>
      <c r="AS50">
        <v>9.7540449999999996</v>
      </c>
      <c r="AT50">
        <v>19.336001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56.07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1933.0933509999998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287.32638600000001</v>
      </c>
      <c r="L51">
        <v>456.74049000000002</v>
      </c>
      <c r="M51">
        <v>88.945599999999999</v>
      </c>
      <c r="N51">
        <v>54.81756</v>
      </c>
      <c r="O51">
        <v>119.559926</v>
      </c>
      <c r="P51">
        <v>100.0638</v>
      </c>
      <c r="Q51">
        <v>8.1091320000000007</v>
      </c>
      <c r="R51">
        <v>35.088071999999997</v>
      </c>
      <c r="S51">
        <v>17.006495000000001</v>
      </c>
      <c r="T51">
        <v>0</v>
      </c>
      <c r="U51">
        <v>404.86683599999998</v>
      </c>
      <c r="V51">
        <v>13.934198</v>
      </c>
      <c r="W51">
        <v>43.718696000000001</v>
      </c>
      <c r="X51">
        <v>95.075112000000004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15.931754</v>
      </c>
      <c r="AF51">
        <v>8.579383</v>
      </c>
      <c r="AG51">
        <v>19.515051</v>
      </c>
      <c r="AH51">
        <v>20.142310999999999</v>
      </c>
      <c r="AI51">
        <v>0</v>
      </c>
      <c r="AJ51">
        <v>0</v>
      </c>
      <c r="AK51">
        <v>25.396191999999999</v>
      </c>
      <c r="AL51">
        <v>12.919347999999999</v>
      </c>
      <c r="AM51">
        <v>0</v>
      </c>
      <c r="AN51">
        <v>0.57334099999999999</v>
      </c>
      <c r="AO51">
        <v>1.705435</v>
      </c>
      <c r="AP51">
        <v>11.765473</v>
      </c>
      <c r="AQ51">
        <v>0</v>
      </c>
      <c r="AR51">
        <v>12.808166</v>
      </c>
      <c r="AS51">
        <v>9.7540449999999996</v>
      </c>
      <c r="AT51">
        <v>19.336001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57.04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1940.7188029999998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287.32638600000001</v>
      </c>
      <c r="L52">
        <v>456.74049000000002</v>
      </c>
      <c r="M52">
        <v>88.945599999999999</v>
      </c>
      <c r="N52">
        <v>54.81756</v>
      </c>
      <c r="O52">
        <v>119.559926</v>
      </c>
      <c r="P52">
        <v>100.0638</v>
      </c>
      <c r="Q52">
        <v>8.1091320000000007</v>
      </c>
      <c r="R52">
        <v>35.088071999999997</v>
      </c>
      <c r="S52">
        <v>17.006495000000001</v>
      </c>
      <c r="T52">
        <v>0</v>
      </c>
      <c r="U52">
        <v>404.86683599999998</v>
      </c>
      <c r="V52">
        <v>13.934198</v>
      </c>
      <c r="W52">
        <v>43.718696000000001</v>
      </c>
      <c r="X52">
        <v>95.075112000000004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15.931754</v>
      </c>
      <c r="AF52">
        <v>8.579383</v>
      </c>
      <c r="AG52">
        <v>19.515051</v>
      </c>
      <c r="AH52">
        <v>20.142310999999999</v>
      </c>
      <c r="AI52">
        <v>0</v>
      </c>
      <c r="AJ52">
        <v>0</v>
      </c>
      <c r="AK52">
        <v>25.396191999999999</v>
      </c>
      <c r="AL52">
        <v>12.919347999999999</v>
      </c>
      <c r="AM52">
        <v>0</v>
      </c>
      <c r="AN52">
        <v>0.57334099999999999</v>
      </c>
      <c r="AO52">
        <v>1.705435</v>
      </c>
      <c r="AP52">
        <v>11.765473</v>
      </c>
      <c r="AQ52">
        <v>0</v>
      </c>
      <c r="AR52">
        <v>12.808166</v>
      </c>
      <c r="AS52">
        <v>9.7540449999999996</v>
      </c>
      <c r="AT52">
        <v>19.336001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58.97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1942.6488029999998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287.32638600000001</v>
      </c>
      <c r="L53">
        <v>418.06849</v>
      </c>
      <c r="M53">
        <v>88.945599999999999</v>
      </c>
      <c r="N53">
        <v>54.81756</v>
      </c>
      <c r="O53">
        <v>119.559926</v>
      </c>
      <c r="P53">
        <v>100.0638</v>
      </c>
      <c r="Q53">
        <v>8.1091320000000007</v>
      </c>
      <c r="R53">
        <v>35.088071999999997</v>
      </c>
      <c r="S53">
        <v>17.006495000000001</v>
      </c>
      <c r="T53">
        <v>0</v>
      </c>
      <c r="U53">
        <v>404.86683599999998</v>
      </c>
      <c r="V53">
        <v>13.934198</v>
      </c>
      <c r="W53">
        <v>43.718696000000001</v>
      </c>
      <c r="X53">
        <v>95.075112000000004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15.931754</v>
      </c>
      <c r="AF53">
        <v>8.579383</v>
      </c>
      <c r="AG53">
        <v>19.515051</v>
      </c>
      <c r="AH53">
        <v>20.142310999999999</v>
      </c>
      <c r="AI53">
        <v>0</v>
      </c>
      <c r="AJ53">
        <v>0</v>
      </c>
      <c r="AK53">
        <v>25.396191999999999</v>
      </c>
      <c r="AL53">
        <v>12.919347999999999</v>
      </c>
      <c r="AM53">
        <v>0</v>
      </c>
      <c r="AN53">
        <v>0.57334099999999999</v>
      </c>
      <c r="AO53">
        <v>1.705435</v>
      </c>
      <c r="AP53">
        <v>11.765473</v>
      </c>
      <c r="AQ53">
        <v>0</v>
      </c>
      <c r="AR53">
        <v>12.808166</v>
      </c>
      <c r="AS53">
        <v>9.7540449999999996</v>
      </c>
      <c r="AT53">
        <v>19.336001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59.94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1904.9468029999998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287.32638600000001</v>
      </c>
      <c r="L54">
        <v>379.39648999999997</v>
      </c>
      <c r="M54">
        <v>88.945599999999999</v>
      </c>
      <c r="N54">
        <v>54.81756</v>
      </c>
      <c r="O54">
        <v>119.559926</v>
      </c>
      <c r="P54">
        <v>100.0638</v>
      </c>
      <c r="Q54">
        <v>8.1091320000000007</v>
      </c>
      <c r="R54">
        <v>35.088071999999997</v>
      </c>
      <c r="S54">
        <v>17.006495000000001</v>
      </c>
      <c r="T54">
        <v>0</v>
      </c>
      <c r="U54">
        <v>404.86683599999998</v>
      </c>
      <c r="V54">
        <v>13.934198</v>
      </c>
      <c r="W54">
        <v>43.718696000000001</v>
      </c>
      <c r="X54">
        <v>95.075112000000004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15.931754</v>
      </c>
      <c r="AF54">
        <v>8.579383</v>
      </c>
      <c r="AG54">
        <v>19.515051</v>
      </c>
      <c r="AH54">
        <v>20.142310999999999</v>
      </c>
      <c r="AI54">
        <v>0</v>
      </c>
      <c r="AJ54">
        <v>0</v>
      </c>
      <c r="AK54">
        <v>25.396191999999999</v>
      </c>
      <c r="AL54">
        <v>12.919347999999999</v>
      </c>
      <c r="AM54">
        <v>0</v>
      </c>
      <c r="AN54">
        <v>0.57334099999999999</v>
      </c>
      <c r="AO54">
        <v>1.705435</v>
      </c>
      <c r="AP54">
        <v>11.765473</v>
      </c>
      <c r="AQ54">
        <v>0</v>
      </c>
      <c r="AR54">
        <v>12.808166</v>
      </c>
      <c r="AS54">
        <v>9.7540449999999996</v>
      </c>
      <c r="AT54">
        <v>19.336001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59.94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1866.2748029999998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282.80234200000001</v>
      </c>
      <c r="L55">
        <v>348.45889</v>
      </c>
      <c r="M55">
        <v>88.945599999999999</v>
      </c>
      <c r="N55">
        <v>54.81756</v>
      </c>
      <c r="O55">
        <v>119.559926</v>
      </c>
      <c r="P55">
        <v>100.0638</v>
      </c>
      <c r="Q55">
        <v>8.1091320000000007</v>
      </c>
      <c r="R55">
        <v>22.514548000000001</v>
      </c>
      <c r="S55">
        <v>17.006495000000001</v>
      </c>
      <c r="T55">
        <v>0</v>
      </c>
      <c r="U55">
        <v>404.86683599999998</v>
      </c>
      <c r="V55">
        <v>10.137188</v>
      </c>
      <c r="W55">
        <v>43.718696000000001</v>
      </c>
      <c r="X55">
        <v>95.075112000000004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15.931754</v>
      </c>
      <c r="AF55">
        <v>8.579383</v>
      </c>
      <c r="AG55">
        <v>19.515051</v>
      </c>
      <c r="AH55">
        <v>20.142310999999999</v>
      </c>
      <c r="AI55">
        <v>0</v>
      </c>
      <c r="AJ55">
        <v>0</v>
      </c>
      <c r="AK55">
        <v>25.396191999999999</v>
      </c>
      <c r="AL55">
        <v>12.919347999999999</v>
      </c>
      <c r="AM55">
        <v>0</v>
      </c>
      <c r="AN55">
        <v>0.57334099999999999</v>
      </c>
      <c r="AO55">
        <v>1.705435</v>
      </c>
      <c r="AP55">
        <v>4.9538830000000003</v>
      </c>
      <c r="AQ55">
        <v>0</v>
      </c>
      <c r="AR55">
        <v>12.808166</v>
      </c>
      <c r="AS55">
        <v>9.7540449999999996</v>
      </c>
      <c r="AT55">
        <v>19.336001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60.91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1808.6010349999999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282.80234200000001</v>
      </c>
      <c r="L56">
        <v>348.45889</v>
      </c>
      <c r="M56">
        <v>88.945599999999999</v>
      </c>
      <c r="N56">
        <v>54.81756</v>
      </c>
      <c r="O56">
        <v>119.559926</v>
      </c>
      <c r="P56">
        <v>100.0638</v>
      </c>
      <c r="Q56">
        <v>8.1091320000000007</v>
      </c>
      <c r="R56">
        <v>22.514548000000001</v>
      </c>
      <c r="S56">
        <v>17.006495000000001</v>
      </c>
      <c r="T56">
        <v>0</v>
      </c>
      <c r="U56">
        <v>404.86683599999998</v>
      </c>
      <c r="V56">
        <v>10.137188</v>
      </c>
      <c r="W56">
        <v>43.718696000000001</v>
      </c>
      <c r="X56">
        <v>95.075112000000004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15.931754</v>
      </c>
      <c r="AF56">
        <v>8.579383</v>
      </c>
      <c r="AG56">
        <v>19.515051</v>
      </c>
      <c r="AH56">
        <v>20.142310999999999</v>
      </c>
      <c r="AI56">
        <v>0</v>
      </c>
      <c r="AJ56">
        <v>0</v>
      </c>
      <c r="AK56">
        <v>25.396191999999999</v>
      </c>
      <c r="AL56">
        <v>12.919347999999999</v>
      </c>
      <c r="AM56">
        <v>0</v>
      </c>
      <c r="AN56">
        <v>0.57334099999999999</v>
      </c>
      <c r="AO56">
        <v>1.705435</v>
      </c>
      <c r="AP56">
        <v>4.9538830000000003</v>
      </c>
      <c r="AQ56">
        <v>0</v>
      </c>
      <c r="AR56">
        <v>12.808166</v>
      </c>
      <c r="AS56">
        <v>9.7540449999999996</v>
      </c>
      <c r="AT56">
        <v>19.336001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59.94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1807.6310349999999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287.32638600000001</v>
      </c>
      <c r="L57">
        <v>427.73649</v>
      </c>
      <c r="M57">
        <v>88.945599999999999</v>
      </c>
      <c r="N57">
        <v>54.81756</v>
      </c>
      <c r="O57">
        <v>119.559926</v>
      </c>
      <c r="P57">
        <v>100.0638</v>
      </c>
      <c r="Q57">
        <v>8.1091320000000007</v>
      </c>
      <c r="R57">
        <v>34.923715999999999</v>
      </c>
      <c r="S57">
        <v>17.006495000000001</v>
      </c>
      <c r="T57">
        <v>0</v>
      </c>
      <c r="U57">
        <v>404.86683599999998</v>
      </c>
      <c r="V57">
        <v>13.934198</v>
      </c>
      <c r="W57">
        <v>43.718696000000001</v>
      </c>
      <c r="X57">
        <v>95.075112000000004</v>
      </c>
      <c r="Y57">
        <v>0</v>
      </c>
      <c r="Z57">
        <v>6.3043089999999999</v>
      </c>
      <c r="AA57">
        <v>0</v>
      </c>
      <c r="AB57">
        <v>0</v>
      </c>
      <c r="AC57">
        <v>0</v>
      </c>
      <c r="AD57">
        <v>0</v>
      </c>
      <c r="AE57">
        <v>15.931754</v>
      </c>
      <c r="AF57">
        <v>8.579383</v>
      </c>
      <c r="AG57">
        <v>19.515051</v>
      </c>
      <c r="AH57">
        <v>20.142310999999999</v>
      </c>
      <c r="AI57">
        <v>0</v>
      </c>
      <c r="AJ57">
        <v>0</v>
      </c>
      <c r="AK57">
        <v>25.396191999999999</v>
      </c>
      <c r="AL57">
        <v>12.919347999999999</v>
      </c>
      <c r="AM57">
        <v>0</v>
      </c>
      <c r="AN57">
        <v>0.57334099999999999</v>
      </c>
      <c r="AO57">
        <v>1.705435</v>
      </c>
      <c r="AP57">
        <v>4.9538830000000003</v>
      </c>
      <c r="AQ57">
        <v>0</v>
      </c>
      <c r="AR57">
        <v>12.808166</v>
      </c>
      <c r="AS57">
        <v>9.7540449999999996</v>
      </c>
      <c r="AT57">
        <v>19.336001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57.04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1911.0431659999997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287.32638600000001</v>
      </c>
      <c r="L58">
        <v>514.74848999999995</v>
      </c>
      <c r="M58">
        <v>88.945599999999999</v>
      </c>
      <c r="N58">
        <v>54.81756</v>
      </c>
      <c r="O58">
        <v>119.559926</v>
      </c>
      <c r="P58">
        <v>100.0638</v>
      </c>
      <c r="Q58">
        <v>8.1091320000000007</v>
      </c>
      <c r="R58">
        <v>35.088071999999997</v>
      </c>
      <c r="S58">
        <v>17.006495000000001</v>
      </c>
      <c r="T58">
        <v>0</v>
      </c>
      <c r="U58">
        <v>404.86683599999998</v>
      </c>
      <c r="V58">
        <v>13.934198</v>
      </c>
      <c r="W58">
        <v>43.718696000000001</v>
      </c>
      <c r="X58">
        <v>95.075112000000004</v>
      </c>
      <c r="Y58">
        <v>0</v>
      </c>
      <c r="Z58">
        <v>6.3043089999999999</v>
      </c>
      <c r="AA58">
        <v>0</v>
      </c>
      <c r="AB58">
        <v>0</v>
      </c>
      <c r="AC58">
        <v>0</v>
      </c>
      <c r="AD58">
        <v>0</v>
      </c>
      <c r="AE58">
        <v>15.931754</v>
      </c>
      <c r="AF58">
        <v>8.579383</v>
      </c>
      <c r="AG58">
        <v>19.515051</v>
      </c>
      <c r="AH58">
        <v>20.142310999999999</v>
      </c>
      <c r="AI58">
        <v>0</v>
      </c>
      <c r="AJ58">
        <v>0</v>
      </c>
      <c r="AK58">
        <v>25.396191999999999</v>
      </c>
      <c r="AL58">
        <v>12.919347999999999</v>
      </c>
      <c r="AM58">
        <v>0</v>
      </c>
      <c r="AN58">
        <v>0.57334099999999999</v>
      </c>
      <c r="AO58">
        <v>1.705435</v>
      </c>
      <c r="AP58">
        <v>4.9538830000000003</v>
      </c>
      <c r="AQ58">
        <v>0</v>
      </c>
      <c r="AR58">
        <v>12.808166</v>
      </c>
      <c r="AS58">
        <v>9.7540449999999996</v>
      </c>
      <c r="AT58">
        <v>19.336001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55.11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1996.2895219999994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287.32638600000001</v>
      </c>
      <c r="L59">
        <v>600.30545600000005</v>
      </c>
      <c r="M59">
        <v>88.945599999999999</v>
      </c>
      <c r="N59">
        <v>54.81756</v>
      </c>
      <c r="O59">
        <v>119.559926</v>
      </c>
      <c r="P59">
        <v>100.0638</v>
      </c>
      <c r="Q59">
        <v>8.1091320000000007</v>
      </c>
      <c r="R59">
        <v>35.088071999999997</v>
      </c>
      <c r="S59">
        <v>17.006495000000001</v>
      </c>
      <c r="T59">
        <v>0</v>
      </c>
      <c r="U59">
        <v>401.34285</v>
      </c>
      <c r="V59">
        <v>13.934198</v>
      </c>
      <c r="W59">
        <v>43.718696000000001</v>
      </c>
      <c r="X59">
        <v>95.075112000000004</v>
      </c>
      <c r="Y59">
        <v>0</v>
      </c>
      <c r="Z59">
        <v>6.3043089999999999</v>
      </c>
      <c r="AA59">
        <v>0</v>
      </c>
      <c r="AB59">
        <v>0</v>
      </c>
      <c r="AC59">
        <v>0</v>
      </c>
      <c r="AD59">
        <v>0</v>
      </c>
      <c r="AE59">
        <v>15.931754</v>
      </c>
      <c r="AF59">
        <v>8.579383</v>
      </c>
      <c r="AG59">
        <v>19.515051</v>
      </c>
      <c r="AH59">
        <v>20.142310999999999</v>
      </c>
      <c r="AI59">
        <v>0</v>
      </c>
      <c r="AJ59">
        <v>0</v>
      </c>
      <c r="AK59">
        <v>25.396191999999999</v>
      </c>
      <c r="AL59">
        <v>12.919347999999999</v>
      </c>
      <c r="AM59">
        <v>0</v>
      </c>
      <c r="AN59">
        <v>0.57334099999999999</v>
      </c>
      <c r="AO59">
        <v>1.705435</v>
      </c>
      <c r="AP59">
        <v>4.9538830000000003</v>
      </c>
      <c r="AQ59">
        <v>0</v>
      </c>
      <c r="AR59">
        <v>8.5387780000000006</v>
      </c>
      <c r="AS59">
        <v>9.7540449999999996</v>
      </c>
      <c r="AT59">
        <v>19.336001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55.11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2074.0531139999998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287.32638600000001</v>
      </c>
      <c r="L60">
        <v>600.30545600000005</v>
      </c>
      <c r="M60">
        <v>88.945599999999999</v>
      </c>
      <c r="N60">
        <v>54.81756</v>
      </c>
      <c r="O60">
        <v>119.559926</v>
      </c>
      <c r="P60">
        <v>100.0638</v>
      </c>
      <c r="Q60">
        <v>8.1091320000000007</v>
      </c>
      <c r="R60">
        <v>40.982748999999998</v>
      </c>
      <c r="S60">
        <v>17.006495000000001</v>
      </c>
      <c r="T60">
        <v>0</v>
      </c>
      <c r="U60">
        <v>401.34285</v>
      </c>
      <c r="V60">
        <v>13.934198</v>
      </c>
      <c r="W60">
        <v>43.718696000000001</v>
      </c>
      <c r="X60">
        <v>95.075112000000004</v>
      </c>
      <c r="Y60">
        <v>0</v>
      </c>
      <c r="Z60">
        <v>6.3043089999999999</v>
      </c>
      <c r="AA60">
        <v>0</v>
      </c>
      <c r="AB60">
        <v>0</v>
      </c>
      <c r="AC60">
        <v>0</v>
      </c>
      <c r="AD60">
        <v>0</v>
      </c>
      <c r="AE60">
        <v>15.931754</v>
      </c>
      <c r="AF60">
        <v>8.579383</v>
      </c>
      <c r="AG60">
        <v>19.515051</v>
      </c>
      <c r="AH60">
        <v>20.142310999999999</v>
      </c>
      <c r="AI60">
        <v>0</v>
      </c>
      <c r="AJ60">
        <v>0</v>
      </c>
      <c r="AK60">
        <v>25.396191999999999</v>
      </c>
      <c r="AL60">
        <v>12.919347999999999</v>
      </c>
      <c r="AM60">
        <v>0</v>
      </c>
      <c r="AN60">
        <v>0.57334099999999999</v>
      </c>
      <c r="AO60">
        <v>1.705435</v>
      </c>
      <c r="AP60">
        <v>4.9538830000000003</v>
      </c>
      <c r="AQ60">
        <v>0</v>
      </c>
      <c r="AR60">
        <v>8.5387780000000006</v>
      </c>
      <c r="AS60">
        <v>9.7540449999999996</v>
      </c>
      <c r="AT60">
        <v>19.336001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56.07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2080.9077909999996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324.43216999999999</v>
      </c>
      <c r="L61">
        <v>600.30545600000005</v>
      </c>
      <c r="M61">
        <v>88.945599999999999</v>
      </c>
      <c r="N61">
        <v>54.81756</v>
      </c>
      <c r="O61">
        <v>119.559926</v>
      </c>
      <c r="P61">
        <v>100.0638</v>
      </c>
      <c r="Q61">
        <v>8.1718770000000003</v>
      </c>
      <c r="R61">
        <v>40.982748999999998</v>
      </c>
      <c r="S61">
        <v>20.915459999999999</v>
      </c>
      <c r="T61">
        <v>0</v>
      </c>
      <c r="U61">
        <v>401.34285</v>
      </c>
      <c r="V61">
        <v>18.678576</v>
      </c>
      <c r="W61">
        <v>43.718696000000001</v>
      </c>
      <c r="X61">
        <v>95.075112000000004</v>
      </c>
      <c r="Y61">
        <v>0</v>
      </c>
      <c r="Z61">
        <v>6.3043089999999999</v>
      </c>
      <c r="AA61">
        <v>0</v>
      </c>
      <c r="AB61">
        <v>0</v>
      </c>
      <c r="AC61">
        <v>0</v>
      </c>
      <c r="AD61">
        <v>0</v>
      </c>
      <c r="AE61">
        <v>15.931754</v>
      </c>
      <c r="AF61">
        <v>8.579383</v>
      </c>
      <c r="AG61">
        <v>19.515051</v>
      </c>
      <c r="AH61">
        <v>20.142310999999999</v>
      </c>
      <c r="AI61">
        <v>0</v>
      </c>
      <c r="AJ61">
        <v>0</v>
      </c>
      <c r="AK61">
        <v>25.396191999999999</v>
      </c>
      <c r="AL61">
        <v>24.715274999999998</v>
      </c>
      <c r="AM61">
        <v>0</v>
      </c>
      <c r="AN61">
        <v>0.57334099999999999</v>
      </c>
      <c r="AO61">
        <v>2.5581529999999999</v>
      </c>
      <c r="AP61">
        <v>4.9538830000000003</v>
      </c>
      <c r="AQ61">
        <v>0</v>
      </c>
      <c r="AR61">
        <v>8.5387780000000006</v>
      </c>
      <c r="AS61">
        <v>9.1037759999999999</v>
      </c>
      <c r="AT61">
        <v>19.336001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57.04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2139.6980389999999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327.58393799999999</v>
      </c>
      <c r="L62">
        <v>600.30545600000005</v>
      </c>
      <c r="M62">
        <v>88.945599999999999</v>
      </c>
      <c r="N62">
        <v>54.81756</v>
      </c>
      <c r="O62">
        <v>119.559926</v>
      </c>
      <c r="P62">
        <v>100.0638</v>
      </c>
      <c r="Q62">
        <v>8.1718770000000003</v>
      </c>
      <c r="R62">
        <v>40.982748999999998</v>
      </c>
      <c r="S62">
        <v>20.966992000000001</v>
      </c>
      <c r="T62">
        <v>0</v>
      </c>
      <c r="U62">
        <v>401.34285</v>
      </c>
      <c r="V62">
        <v>18.678576</v>
      </c>
      <c r="W62">
        <v>43.718696000000001</v>
      </c>
      <c r="X62">
        <v>95.075112000000004</v>
      </c>
      <c r="Y62">
        <v>0</v>
      </c>
      <c r="Z62">
        <v>6.3043089999999999</v>
      </c>
      <c r="AA62">
        <v>0</v>
      </c>
      <c r="AB62">
        <v>0</v>
      </c>
      <c r="AC62">
        <v>0</v>
      </c>
      <c r="AD62">
        <v>0</v>
      </c>
      <c r="AE62">
        <v>15.931754</v>
      </c>
      <c r="AF62">
        <v>8.579383</v>
      </c>
      <c r="AG62">
        <v>19.515051</v>
      </c>
      <c r="AH62">
        <v>20.142310999999999</v>
      </c>
      <c r="AI62">
        <v>0</v>
      </c>
      <c r="AJ62">
        <v>0</v>
      </c>
      <c r="AK62">
        <v>25.396191999999999</v>
      </c>
      <c r="AL62">
        <v>24.715274999999998</v>
      </c>
      <c r="AM62">
        <v>0</v>
      </c>
      <c r="AN62">
        <v>0.57334099999999999</v>
      </c>
      <c r="AO62">
        <v>2.5581529999999999</v>
      </c>
      <c r="AP62">
        <v>4.9538830000000003</v>
      </c>
      <c r="AQ62">
        <v>15.044375</v>
      </c>
      <c r="AR62">
        <v>8.5387780000000006</v>
      </c>
      <c r="AS62">
        <v>9.1037759999999999</v>
      </c>
      <c r="AT62">
        <v>19.336001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57.04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2157.945714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327.58393799999999</v>
      </c>
      <c r="L63">
        <v>600.30545600000005</v>
      </c>
      <c r="M63">
        <v>88.945599999999999</v>
      </c>
      <c r="N63">
        <v>54.81756</v>
      </c>
      <c r="O63">
        <v>119.559926</v>
      </c>
      <c r="P63">
        <v>100.0638</v>
      </c>
      <c r="Q63">
        <v>8.1718770000000003</v>
      </c>
      <c r="R63">
        <v>40.982748999999998</v>
      </c>
      <c r="S63">
        <v>20.966992000000001</v>
      </c>
      <c r="T63">
        <v>0</v>
      </c>
      <c r="U63">
        <v>401.34285</v>
      </c>
      <c r="V63">
        <v>18.678576</v>
      </c>
      <c r="W63">
        <v>43.718696000000001</v>
      </c>
      <c r="X63">
        <v>95.075112000000004</v>
      </c>
      <c r="Y63">
        <v>0</v>
      </c>
      <c r="Z63">
        <v>6.3043089999999999</v>
      </c>
      <c r="AA63">
        <v>0</v>
      </c>
      <c r="AB63">
        <v>0</v>
      </c>
      <c r="AC63">
        <v>0</v>
      </c>
      <c r="AD63">
        <v>0</v>
      </c>
      <c r="AE63">
        <v>15.931754</v>
      </c>
      <c r="AF63">
        <v>8.579383</v>
      </c>
      <c r="AG63">
        <v>19.515051</v>
      </c>
      <c r="AH63">
        <v>0</v>
      </c>
      <c r="AI63">
        <v>0</v>
      </c>
      <c r="AJ63">
        <v>0</v>
      </c>
      <c r="AK63">
        <v>25.396191999999999</v>
      </c>
      <c r="AL63">
        <v>24.715274999999998</v>
      </c>
      <c r="AM63">
        <v>0</v>
      </c>
      <c r="AN63">
        <v>0.57334099999999999</v>
      </c>
      <c r="AO63">
        <v>2.5581529999999999</v>
      </c>
      <c r="AP63">
        <v>4.9538830000000003</v>
      </c>
      <c r="AQ63">
        <v>15.044375</v>
      </c>
      <c r="AR63">
        <v>8.5387780000000006</v>
      </c>
      <c r="AS63">
        <v>9.1037759999999999</v>
      </c>
      <c r="AT63">
        <v>19.336001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58.01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2138.7734029999997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327.58393799999999</v>
      </c>
      <c r="L64">
        <v>600.30545600000005</v>
      </c>
      <c r="M64">
        <v>88.945599999999999</v>
      </c>
      <c r="N64">
        <v>54.81756</v>
      </c>
      <c r="O64">
        <v>119.559926</v>
      </c>
      <c r="P64">
        <v>100.0638</v>
      </c>
      <c r="Q64">
        <v>8.1718770000000003</v>
      </c>
      <c r="R64">
        <v>40.982748999999998</v>
      </c>
      <c r="S64">
        <v>20.966992000000001</v>
      </c>
      <c r="T64">
        <v>0</v>
      </c>
      <c r="U64">
        <v>401.34285</v>
      </c>
      <c r="V64">
        <v>18.678576</v>
      </c>
      <c r="W64">
        <v>43.718696000000001</v>
      </c>
      <c r="X64">
        <v>95.075112000000004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15.931754</v>
      </c>
      <c r="AF64">
        <v>8.579383</v>
      </c>
      <c r="AG64">
        <v>19.515051</v>
      </c>
      <c r="AH64">
        <v>0</v>
      </c>
      <c r="AI64">
        <v>0</v>
      </c>
      <c r="AJ64">
        <v>0</v>
      </c>
      <c r="AK64">
        <v>25.396191999999999</v>
      </c>
      <c r="AL64">
        <v>24.715274999999998</v>
      </c>
      <c r="AM64">
        <v>0</v>
      </c>
      <c r="AN64">
        <v>0.57334099999999999</v>
      </c>
      <c r="AO64">
        <v>2.5581529999999999</v>
      </c>
      <c r="AP64">
        <v>4.9538830000000003</v>
      </c>
      <c r="AQ64">
        <v>15.044375</v>
      </c>
      <c r="AR64">
        <v>8.5387780000000006</v>
      </c>
      <c r="AS64">
        <v>9.1037759999999999</v>
      </c>
      <c r="AT64">
        <v>19.336001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58.01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2132.469094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327.58393799999999</v>
      </c>
      <c r="L65">
        <v>600.30545600000005</v>
      </c>
      <c r="M65">
        <v>88.945599999999999</v>
      </c>
      <c r="N65">
        <v>54.81756</v>
      </c>
      <c r="O65">
        <v>119.559926</v>
      </c>
      <c r="P65">
        <v>100.0638</v>
      </c>
      <c r="Q65">
        <v>8.1718770000000003</v>
      </c>
      <c r="R65">
        <v>40.982748999999998</v>
      </c>
      <c r="S65">
        <v>20.966992000000001</v>
      </c>
      <c r="T65">
        <v>0</v>
      </c>
      <c r="U65">
        <v>401.34285</v>
      </c>
      <c r="V65">
        <v>18.678576</v>
      </c>
      <c r="W65">
        <v>43.718696000000001</v>
      </c>
      <c r="X65">
        <v>95.075112000000004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15.931754</v>
      </c>
      <c r="AF65">
        <v>8.579383</v>
      </c>
      <c r="AG65">
        <v>19.515051</v>
      </c>
      <c r="AH65">
        <v>0</v>
      </c>
      <c r="AI65">
        <v>0</v>
      </c>
      <c r="AJ65">
        <v>0</v>
      </c>
      <c r="AK65">
        <v>25.396191999999999</v>
      </c>
      <c r="AL65">
        <v>21.345009999999998</v>
      </c>
      <c r="AM65">
        <v>0</v>
      </c>
      <c r="AN65">
        <v>0.57334099999999999</v>
      </c>
      <c r="AO65">
        <v>2.5581529999999999</v>
      </c>
      <c r="AP65">
        <v>11.765473</v>
      </c>
      <c r="AQ65">
        <v>30.088750000000001</v>
      </c>
      <c r="AR65">
        <v>6.404083</v>
      </c>
      <c r="AS65">
        <v>9.1037759999999999</v>
      </c>
      <c r="AT65">
        <v>19.336001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57.04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2147.8500989999993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327.58393799999999</v>
      </c>
      <c r="L66">
        <v>600.30545600000005</v>
      </c>
      <c r="M66">
        <v>88.945599999999999</v>
      </c>
      <c r="N66">
        <v>54.81756</v>
      </c>
      <c r="O66">
        <v>119.559926</v>
      </c>
      <c r="P66">
        <v>100.0638</v>
      </c>
      <c r="Q66">
        <v>8.1718770000000003</v>
      </c>
      <c r="R66">
        <v>40.982748999999998</v>
      </c>
      <c r="S66">
        <v>20.966992000000001</v>
      </c>
      <c r="T66">
        <v>0</v>
      </c>
      <c r="U66">
        <v>401.34285</v>
      </c>
      <c r="V66">
        <v>18.678576</v>
      </c>
      <c r="W66">
        <v>43.718696000000001</v>
      </c>
      <c r="X66">
        <v>95.075112000000004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15.931754</v>
      </c>
      <c r="AF66">
        <v>8.579383</v>
      </c>
      <c r="AG66">
        <v>19.515051</v>
      </c>
      <c r="AH66">
        <v>0</v>
      </c>
      <c r="AI66">
        <v>0</v>
      </c>
      <c r="AJ66">
        <v>0</v>
      </c>
      <c r="AK66">
        <v>25.396191999999999</v>
      </c>
      <c r="AL66">
        <v>21.345009999999998</v>
      </c>
      <c r="AM66">
        <v>0</v>
      </c>
      <c r="AN66">
        <v>0.57334099999999999</v>
      </c>
      <c r="AO66">
        <v>2.5581529999999999</v>
      </c>
      <c r="AP66">
        <v>11.765473</v>
      </c>
      <c r="AQ66">
        <v>30.088750000000001</v>
      </c>
      <c r="AR66">
        <v>6.404083</v>
      </c>
      <c r="AS66">
        <v>9.1037759999999999</v>
      </c>
      <c r="AT66">
        <v>19.336001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57.04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2147.8500989999993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327.58393799999999</v>
      </c>
      <c r="L67">
        <v>615.22400000000005</v>
      </c>
      <c r="M67">
        <v>88.945599999999999</v>
      </c>
      <c r="N67">
        <v>54.81756</v>
      </c>
      <c r="O67">
        <v>119.559926</v>
      </c>
      <c r="P67">
        <v>100.0638</v>
      </c>
      <c r="Q67">
        <v>8.1718770000000003</v>
      </c>
      <c r="R67">
        <v>40.982748999999998</v>
      </c>
      <c r="S67">
        <v>25.513949</v>
      </c>
      <c r="T67">
        <v>0</v>
      </c>
      <c r="U67">
        <v>401.34285</v>
      </c>
      <c r="V67">
        <v>18.678576</v>
      </c>
      <c r="W67">
        <v>43.718696000000001</v>
      </c>
      <c r="X67">
        <v>95.075112000000004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15.931754</v>
      </c>
      <c r="AF67">
        <v>8.579383</v>
      </c>
      <c r="AG67">
        <v>19.515051</v>
      </c>
      <c r="AH67">
        <v>0</v>
      </c>
      <c r="AI67">
        <v>0</v>
      </c>
      <c r="AJ67">
        <v>0</v>
      </c>
      <c r="AK67">
        <v>25.396191999999999</v>
      </c>
      <c r="AL67">
        <v>21.345009999999998</v>
      </c>
      <c r="AM67">
        <v>0</v>
      </c>
      <c r="AN67">
        <v>0.57334099999999999</v>
      </c>
      <c r="AO67">
        <v>2.5581529999999999</v>
      </c>
      <c r="AP67">
        <v>4.9538830000000003</v>
      </c>
      <c r="AQ67">
        <v>45.133124000000002</v>
      </c>
      <c r="AR67">
        <v>48.030624000000003</v>
      </c>
      <c r="AS67">
        <v>9.7540449999999996</v>
      </c>
      <c r="AT67">
        <v>19.336001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114.81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2275.5951939999995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327.58393799999999</v>
      </c>
      <c r="L68">
        <v>631.46551699999998</v>
      </c>
      <c r="M68">
        <v>88.945599999999999</v>
      </c>
      <c r="N68">
        <v>54.81756</v>
      </c>
      <c r="O68">
        <v>119.559926</v>
      </c>
      <c r="P68">
        <v>100.0638</v>
      </c>
      <c r="Q68">
        <v>9.6583319999999997</v>
      </c>
      <c r="R68">
        <v>40.982748999999998</v>
      </c>
      <c r="S68">
        <v>25.513949</v>
      </c>
      <c r="T68">
        <v>0</v>
      </c>
      <c r="U68">
        <v>401.34285</v>
      </c>
      <c r="V68">
        <v>18.678576</v>
      </c>
      <c r="W68">
        <v>43.718696000000001</v>
      </c>
      <c r="X68">
        <v>95.075112000000004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15.931754</v>
      </c>
      <c r="AF68">
        <v>8.579383</v>
      </c>
      <c r="AG68">
        <v>19.515051</v>
      </c>
      <c r="AH68">
        <v>0</v>
      </c>
      <c r="AI68">
        <v>0</v>
      </c>
      <c r="AJ68">
        <v>0</v>
      </c>
      <c r="AK68">
        <v>25.396191999999999</v>
      </c>
      <c r="AL68">
        <v>21.345009999999998</v>
      </c>
      <c r="AM68">
        <v>0</v>
      </c>
      <c r="AN68">
        <v>0.57334099999999999</v>
      </c>
      <c r="AO68">
        <v>2.5581529999999999</v>
      </c>
      <c r="AP68">
        <v>4.9538830000000003</v>
      </c>
      <c r="AQ68">
        <v>45.133124000000002</v>
      </c>
      <c r="AR68">
        <v>6.404083</v>
      </c>
      <c r="AS68">
        <v>9.7540449999999996</v>
      </c>
      <c r="AT68">
        <v>19.336001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113.12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2250.0066249999991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327.58393799999999</v>
      </c>
      <c r="L69">
        <v>631.46551699999998</v>
      </c>
      <c r="M69">
        <v>88.945599999999999</v>
      </c>
      <c r="N69">
        <v>54.81756</v>
      </c>
      <c r="O69">
        <v>119.559926</v>
      </c>
      <c r="P69">
        <v>100.0638</v>
      </c>
      <c r="Q69">
        <v>9.6583319999999997</v>
      </c>
      <c r="R69">
        <v>40.982748999999998</v>
      </c>
      <c r="S69">
        <v>25.513949</v>
      </c>
      <c r="T69">
        <v>0</v>
      </c>
      <c r="U69">
        <v>401.34285</v>
      </c>
      <c r="V69">
        <v>18.679542999999999</v>
      </c>
      <c r="W69">
        <v>43.720146</v>
      </c>
      <c r="X69">
        <v>95.078738000000001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15.931754</v>
      </c>
      <c r="AF69">
        <v>8.579383</v>
      </c>
      <c r="AG69">
        <v>19.515051</v>
      </c>
      <c r="AH69">
        <v>20.142310999999999</v>
      </c>
      <c r="AI69">
        <v>0</v>
      </c>
      <c r="AJ69">
        <v>0</v>
      </c>
      <c r="AK69">
        <v>25.396191999999999</v>
      </c>
      <c r="AL69">
        <v>21.345009999999998</v>
      </c>
      <c r="AM69">
        <v>0</v>
      </c>
      <c r="AN69">
        <v>0.57334099999999999</v>
      </c>
      <c r="AO69">
        <v>2.5581529999999999</v>
      </c>
      <c r="AP69">
        <v>4.9538830000000003</v>
      </c>
      <c r="AQ69">
        <v>60.177498999999997</v>
      </c>
      <c r="AR69">
        <v>6.404083</v>
      </c>
      <c r="AS69">
        <v>9.7540449999999996</v>
      </c>
      <c r="AT69">
        <v>19.336001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116.02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2288.099353999999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327.58393799999999</v>
      </c>
      <c r="L70">
        <v>631.46551699999998</v>
      </c>
      <c r="M70">
        <v>88.945599999999999</v>
      </c>
      <c r="N70">
        <v>54.81756</v>
      </c>
      <c r="O70">
        <v>119.559926</v>
      </c>
      <c r="P70">
        <v>100.0638</v>
      </c>
      <c r="Q70">
        <v>9.6583319999999997</v>
      </c>
      <c r="R70">
        <v>40.982748999999998</v>
      </c>
      <c r="S70">
        <v>25.513949</v>
      </c>
      <c r="T70">
        <v>0</v>
      </c>
      <c r="U70">
        <v>401.34285</v>
      </c>
      <c r="V70">
        <v>18.679542999999999</v>
      </c>
      <c r="W70">
        <v>43.720146</v>
      </c>
      <c r="X70">
        <v>95.078738000000001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15.931754</v>
      </c>
      <c r="AF70">
        <v>8.579383</v>
      </c>
      <c r="AG70">
        <v>19.515051</v>
      </c>
      <c r="AH70">
        <v>20.142310999999999</v>
      </c>
      <c r="AI70">
        <v>0</v>
      </c>
      <c r="AJ70">
        <v>0</v>
      </c>
      <c r="AK70">
        <v>25.396191999999999</v>
      </c>
      <c r="AL70">
        <v>21.345009999999998</v>
      </c>
      <c r="AM70">
        <v>0</v>
      </c>
      <c r="AN70">
        <v>0.57334099999999999</v>
      </c>
      <c r="AO70">
        <v>2.5581529999999999</v>
      </c>
      <c r="AP70">
        <v>4.9538830000000003</v>
      </c>
      <c r="AQ70">
        <v>60.177498999999997</v>
      </c>
      <c r="AR70">
        <v>6.404083</v>
      </c>
      <c r="AS70">
        <v>9.7540449999999996</v>
      </c>
      <c r="AT70">
        <v>19.336001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115.05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2287.1293539999992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330.22462000000002</v>
      </c>
      <c r="L71">
        <v>631.46783700000003</v>
      </c>
      <c r="M71">
        <v>79.277600000000007</v>
      </c>
      <c r="N71">
        <v>54.81756</v>
      </c>
      <c r="O71">
        <v>119.559926</v>
      </c>
      <c r="P71">
        <v>100.0638</v>
      </c>
      <c r="Q71">
        <v>9.6607489999999991</v>
      </c>
      <c r="R71">
        <v>40.984774999999999</v>
      </c>
      <c r="S71">
        <v>25.514731999999999</v>
      </c>
      <c r="T71">
        <v>0</v>
      </c>
      <c r="U71">
        <v>401.34285</v>
      </c>
      <c r="V71">
        <v>18.679542999999999</v>
      </c>
      <c r="W71">
        <v>43.720146</v>
      </c>
      <c r="X71">
        <v>95.078738000000001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15.931754</v>
      </c>
      <c r="AF71">
        <v>8.579383</v>
      </c>
      <c r="AG71">
        <v>19.515051</v>
      </c>
      <c r="AH71">
        <v>20.142310999999999</v>
      </c>
      <c r="AI71">
        <v>0</v>
      </c>
      <c r="AJ71">
        <v>0</v>
      </c>
      <c r="AK71">
        <v>25.396191999999999</v>
      </c>
      <c r="AL71">
        <v>14.604481</v>
      </c>
      <c r="AM71">
        <v>0</v>
      </c>
      <c r="AN71">
        <v>0.57334099999999999</v>
      </c>
      <c r="AO71">
        <v>2.5581529999999999</v>
      </c>
      <c r="AP71">
        <v>4.9538830000000003</v>
      </c>
      <c r="AQ71">
        <v>60.177498999999997</v>
      </c>
      <c r="AR71">
        <v>6.404083</v>
      </c>
      <c r="AS71">
        <v>9.7540449999999996</v>
      </c>
      <c r="AT71">
        <v>19.336001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123.77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2282.0890529999997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330.22462000000002</v>
      </c>
      <c r="L72">
        <v>631.46783700000003</v>
      </c>
      <c r="M72">
        <v>79.277600000000007</v>
      </c>
      <c r="N72">
        <v>54.81756</v>
      </c>
      <c r="O72">
        <v>119.559926</v>
      </c>
      <c r="P72">
        <v>100.0638</v>
      </c>
      <c r="Q72">
        <v>9.6607489999999991</v>
      </c>
      <c r="R72">
        <v>40.984774999999999</v>
      </c>
      <c r="S72">
        <v>25.514731999999999</v>
      </c>
      <c r="T72">
        <v>0</v>
      </c>
      <c r="U72">
        <v>401.34285</v>
      </c>
      <c r="V72">
        <v>18.679542999999999</v>
      </c>
      <c r="W72">
        <v>43.720146</v>
      </c>
      <c r="X72">
        <v>95.078738000000001</v>
      </c>
      <c r="Y72">
        <v>0</v>
      </c>
      <c r="Z72">
        <v>0</v>
      </c>
      <c r="AA72">
        <v>0</v>
      </c>
      <c r="AB72">
        <v>0</v>
      </c>
      <c r="AC72">
        <v>0</v>
      </c>
      <c r="AD72">
        <v>8.8327200000000001</v>
      </c>
      <c r="AE72">
        <v>15.931754</v>
      </c>
      <c r="AF72">
        <v>8.579383</v>
      </c>
      <c r="AG72">
        <v>19.515051</v>
      </c>
      <c r="AH72">
        <v>38.087279000000002</v>
      </c>
      <c r="AI72">
        <v>3.0768409999999999</v>
      </c>
      <c r="AJ72">
        <v>0</v>
      </c>
      <c r="AK72">
        <v>25.396191999999999</v>
      </c>
      <c r="AL72">
        <v>14.604481</v>
      </c>
      <c r="AM72">
        <v>0</v>
      </c>
      <c r="AN72">
        <v>0.57334099999999999</v>
      </c>
      <c r="AO72">
        <v>2.5581529999999999</v>
      </c>
      <c r="AP72">
        <v>4.9538830000000003</v>
      </c>
      <c r="AQ72">
        <v>60.177498999999997</v>
      </c>
      <c r="AR72">
        <v>6.404083</v>
      </c>
      <c r="AS72">
        <v>9.7540449999999996</v>
      </c>
      <c r="AT72">
        <v>19.336001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118.94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2307.113582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330.22462000000002</v>
      </c>
      <c r="L73">
        <v>631.46783700000003</v>
      </c>
      <c r="M73">
        <v>79.277600000000007</v>
      </c>
      <c r="N73">
        <v>54.81756</v>
      </c>
      <c r="O73">
        <v>119.559926</v>
      </c>
      <c r="P73">
        <v>100.0638</v>
      </c>
      <c r="Q73">
        <v>9.6607489999999991</v>
      </c>
      <c r="R73">
        <v>40.984774999999999</v>
      </c>
      <c r="S73">
        <v>25.514731999999999</v>
      </c>
      <c r="T73">
        <v>0</v>
      </c>
      <c r="U73">
        <v>401.34285</v>
      </c>
      <c r="V73">
        <v>20.036833000000001</v>
      </c>
      <c r="W73">
        <v>43.720146</v>
      </c>
      <c r="X73">
        <v>95.078738000000001</v>
      </c>
      <c r="Y73">
        <v>0</v>
      </c>
      <c r="Z73">
        <v>0</v>
      </c>
      <c r="AA73">
        <v>8.4014919999999993</v>
      </c>
      <c r="AB73">
        <v>0</v>
      </c>
      <c r="AC73">
        <v>0</v>
      </c>
      <c r="AD73">
        <v>17.665438999999999</v>
      </c>
      <c r="AE73">
        <v>15.931754</v>
      </c>
      <c r="AF73">
        <v>8.579383</v>
      </c>
      <c r="AG73">
        <v>19.515051</v>
      </c>
      <c r="AH73">
        <v>54.933576000000002</v>
      </c>
      <c r="AI73">
        <v>6.1536819999999999</v>
      </c>
      <c r="AJ73">
        <v>0</v>
      </c>
      <c r="AK73">
        <v>25.396191999999999</v>
      </c>
      <c r="AL73">
        <v>12.919347999999999</v>
      </c>
      <c r="AM73">
        <v>5.1034280000000001</v>
      </c>
      <c r="AN73">
        <v>0.57334099999999999</v>
      </c>
      <c r="AO73">
        <v>2.5581529999999999</v>
      </c>
      <c r="AP73">
        <v>6.1923539999999999</v>
      </c>
      <c r="AQ73">
        <v>60.177498999999997</v>
      </c>
      <c r="AR73">
        <v>6.404083</v>
      </c>
      <c r="AS73">
        <v>9.7540449999999996</v>
      </c>
      <c r="AT73">
        <v>19.336001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115.07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2346.4149869999997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330.22462000000002</v>
      </c>
      <c r="L74">
        <v>631.46783700000003</v>
      </c>
      <c r="M74">
        <v>79.277600000000007</v>
      </c>
      <c r="N74">
        <v>54.81756</v>
      </c>
      <c r="O74">
        <v>119.559926</v>
      </c>
      <c r="P74">
        <v>100.0638</v>
      </c>
      <c r="Q74">
        <v>9.6607489999999991</v>
      </c>
      <c r="R74">
        <v>40.984774999999999</v>
      </c>
      <c r="S74">
        <v>25.514731999999999</v>
      </c>
      <c r="T74">
        <v>0</v>
      </c>
      <c r="U74">
        <v>401.34285</v>
      </c>
      <c r="V74">
        <v>20.036833000000001</v>
      </c>
      <c r="W74">
        <v>43.720146</v>
      </c>
      <c r="X74">
        <v>95.078738000000001</v>
      </c>
      <c r="Y74">
        <v>0</v>
      </c>
      <c r="Z74">
        <v>0</v>
      </c>
      <c r="AA74">
        <v>13.518763999999999</v>
      </c>
      <c r="AB74">
        <v>12.732794999999999</v>
      </c>
      <c r="AC74">
        <v>0</v>
      </c>
      <c r="AD74">
        <v>26.498159000000001</v>
      </c>
      <c r="AE74">
        <v>31.863507999999999</v>
      </c>
      <c r="AF74">
        <v>17.158766</v>
      </c>
      <c r="AG74">
        <v>19.515051</v>
      </c>
      <c r="AH74">
        <v>73.244767999999993</v>
      </c>
      <c r="AI74">
        <v>31.615157</v>
      </c>
      <c r="AJ74">
        <v>0</v>
      </c>
      <c r="AK74">
        <v>25.396191999999999</v>
      </c>
      <c r="AL74">
        <v>12.919347999999999</v>
      </c>
      <c r="AM74">
        <v>10.206856</v>
      </c>
      <c r="AN74">
        <v>0.57334099999999999</v>
      </c>
      <c r="AO74">
        <v>2.5581529999999999</v>
      </c>
      <c r="AP74">
        <v>6.1923539999999999</v>
      </c>
      <c r="AQ74">
        <v>60.177498999999997</v>
      </c>
      <c r="AR74">
        <v>6.404083</v>
      </c>
      <c r="AS74">
        <v>9.7540449999999996</v>
      </c>
      <c r="AT74">
        <v>19.336001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113.13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2444.5450059999989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327.58393799999999</v>
      </c>
      <c r="L75">
        <v>631.46551699999998</v>
      </c>
      <c r="M75">
        <v>79.277600000000007</v>
      </c>
      <c r="N75">
        <v>54.81756</v>
      </c>
      <c r="O75">
        <v>119.559926</v>
      </c>
      <c r="P75">
        <v>100.0638</v>
      </c>
      <c r="Q75">
        <v>9.6583319999999997</v>
      </c>
      <c r="R75">
        <v>40.982748999999998</v>
      </c>
      <c r="S75">
        <v>25.513949</v>
      </c>
      <c r="T75">
        <v>0</v>
      </c>
      <c r="U75">
        <v>401.34285</v>
      </c>
      <c r="V75">
        <v>20.036833000000001</v>
      </c>
      <c r="W75">
        <v>43.720146</v>
      </c>
      <c r="X75">
        <v>95.078738000000001</v>
      </c>
      <c r="Y75">
        <v>0</v>
      </c>
      <c r="Z75">
        <v>0</v>
      </c>
      <c r="AA75">
        <v>30.550879999999999</v>
      </c>
      <c r="AB75">
        <v>25.465589000000001</v>
      </c>
      <c r="AC75">
        <v>9.3565360000000002</v>
      </c>
      <c r="AD75">
        <v>26.436855999999999</v>
      </c>
      <c r="AE75">
        <v>47.795262000000001</v>
      </c>
      <c r="AF75">
        <v>25.738150000000001</v>
      </c>
      <c r="AG75">
        <v>19.515051</v>
      </c>
      <c r="AH75">
        <v>100.711556</v>
      </c>
      <c r="AI75">
        <v>31.615157</v>
      </c>
      <c r="AJ75">
        <v>0</v>
      </c>
      <c r="AK75">
        <v>25.396191999999999</v>
      </c>
      <c r="AL75">
        <v>12.919347999999999</v>
      </c>
      <c r="AM75">
        <v>10.206856</v>
      </c>
      <c r="AN75">
        <v>0.57334099999999999</v>
      </c>
      <c r="AO75">
        <v>2.5581529999999999</v>
      </c>
      <c r="AP75">
        <v>6.1923539999999999</v>
      </c>
      <c r="AQ75">
        <v>60.177498999999997</v>
      </c>
      <c r="AR75">
        <v>6.404083</v>
      </c>
      <c r="AS75">
        <v>9.7540449999999996</v>
      </c>
      <c r="AT75">
        <v>19.336001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76.400000000000006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2496.2048469999995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327.58393799999999</v>
      </c>
      <c r="L76">
        <v>631.46551699999998</v>
      </c>
      <c r="M76">
        <v>79.277600000000007</v>
      </c>
      <c r="N76">
        <v>54.81756</v>
      </c>
      <c r="O76">
        <v>119.559926</v>
      </c>
      <c r="P76">
        <v>100.0638</v>
      </c>
      <c r="Q76">
        <v>9.6583319999999997</v>
      </c>
      <c r="R76">
        <v>40.982748999999998</v>
      </c>
      <c r="S76">
        <v>25.513949</v>
      </c>
      <c r="T76">
        <v>0</v>
      </c>
      <c r="U76">
        <v>401.34285</v>
      </c>
      <c r="V76">
        <v>20.036833000000001</v>
      </c>
      <c r="W76">
        <v>43.720146</v>
      </c>
      <c r="X76">
        <v>95.078738000000001</v>
      </c>
      <c r="Y76">
        <v>0</v>
      </c>
      <c r="Z76">
        <v>18.912928000000001</v>
      </c>
      <c r="AA76">
        <v>40.748764000000001</v>
      </c>
      <c r="AB76">
        <v>38.198383999999997</v>
      </c>
      <c r="AC76">
        <v>18.731538</v>
      </c>
      <c r="AD76">
        <v>35.330877999999998</v>
      </c>
      <c r="AE76">
        <v>47.795262000000001</v>
      </c>
      <c r="AF76">
        <v>37.749285999999998</v>
      </c>
      <c r="AG76">
        <v>19.515051</v>
      </c>
      <c r="AH76">
        <v>135.68593300000001</v>
      </c>
      <c r="AI76">
        <v>31.615157</v>
      </c>
      <c r="AJ76">
        <v>0</v>
      </c>
      <c r="AK76">
        <v>25.396191999999999</v>
      </c>
      <c r="AL76">
        <v>12.919347999999999</v>
      </c>
      <c r="AM76">
        <v>15.279354</v>
      </c>
      <c r="AN76">
        <v>0.57334099999999999</v>
      </c>
      <c r="AO76">
        <v>2.5581529999999999</v>
      </c>
      <c r="AP76">
        <v>6.1923539999999999</v>
      </c>
      <c r="AQ76">
        <v>60.177498999999997</v>
      </c>
      <c r="AR76">
        <v>6.404083</v>
      </c>
      <c r="AS76">
        <v>9.7540449999999996</v>
      </c>
      <c r="AT76">
        <v>19.336001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77.36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2609.3354890000001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327.58393799999999</v>
      </c>
      <c r="L77">
        <v>631.46551699999998</v>
      </c>
      <c r="M77">
        <v>79.277600000000007</v>
      </c>
      <c r="N77">
        <v>54.81756</v>
      </c>
      <c r="O77">
        <v>119.559926</v>
      </c>
      <c r="P77">
        <v>100.0638</v>
      </c>
      <c r="Q77">
        <v>9.6583319999999997</v>
      </c>
      <c r="R77">
        <v>40.982748999999998</v>
      </c>
      <c r="S77">
        <v>25.513949</v>
      </c>
      <c r="T77">
        <v>0</v>
      </c>
      <c r="U77">
        <v>401.34285</v>
      </c>
      <c r="V77">
        <v>20.036833000000001</v>
      </c>
      <c r="W77">
        <v>43.720146</v>
      </c>
      <c r="X77">
        <v>95.075112000000004</v>
      </c>
      <c r="Y77">
        <v>0</v>
      </c>
      <c r="Z77">
        <v>18.912928000000001</v>
      </c>
      <c r="AA77">
        <v>40.748764000000001</v>
      </c>
      <c r="AB77">
        <v>38.198383999999997</v>
      </c>
      <c r="AC77">
        <v>18.731538</v>
      </c>
      <c r="AD77">
        <v>35.330877999999998</v>
      </c>
      <c r="AE77">
        <v>47.795262000000001</v>
      </c>
      <c r="AF77">
        <v>37.749285999999998</v>
      </c>
      <c r="AG77">
        <v>19.515051</v>
      </c>
      <c r="AH77">
        <v>135.68593300000001</v>
      </c>
      <c r="AI77">
        <v>31.615157</v>
      </c>
      <c r="AJ77">
        <v>0</v>
      </c>
      <c r="AK77">
        <v>25.396191999999999</v>
      </c>
      <c r="AL77">
        <v>12.919347999999999</v>
      </c>
      <c r="AM77">
        <v>15.279354</v>
      </c>
      <c r="AN77">
        <v>0.57334099999999999</v>
      </c>
      <c r="AO77">
        <v>2.5581529999999999</v>
      </c>
      <c r="AP77">
        <v>6.1923539999999999</v>
      </c>
      <c r="AQ77">
        <v>60.177498999999997</v>
      </c>
      <c r="AR77">
        <v>12.808166</v>
      </c>
      <c r="AS77">
        <v>9.7540449999999996</v>
      </c>
      <c r="AT77">
        <v>19.336001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76.400000000000006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2614.7759459999997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327.58393799999999</v>
      </c>
      <c r="L78">
        <v>631.46551699999998</v>
      </c>
      <c r="M78">
        <v>79.277600000000007</v>
      </c>
      <c r="N78">
        <v>54.81756</v>
      </c>
      <c r="O78">
        <v>119.559926</v>
      </c>
      <c r="P78">
        <v>100.0638</v>
      </c>
      <c r="Q78">
        <v>9.6583319999999997</v>
      </c>
      <c r="R78">
        <v>40.982748999999998</v>
      </c>
      <c r="S78">
        <v>25.513949</v>
      </c>
      <c r="T78">
        <v>0</v>
      </c>
      <c r="U78">
        <v>401.34285</v>
      </c>
      <c r="V78">
        <v>20.036833000000001</v>
      </c>
      <c r="W78">
        <v>43.720146</v>
      </c>
      <c r="X78">
        <v>95.075112000000004</v>
      </c>
      <c r="Y78">
        <v>0</v>
      </c>
      <c r="Z78">
        <v>18.912928000000001</v>
      </c>
      <c r="AA78">
        <v>40.748764000000001</v>
      </c>
      <c r="AB78">
        <v>38.198383999999997</v>
      </c>
      <c r="AC78">
        <v>18.731538</v>
      </c>
      <c r="AD78">
        <v>35.330877999999998</v>
      </c>
      <c r="AE78">
        <v>47.795262000000001</v>
      </c>
      <c r="AF78">
        <v>37.749285999999998</v>
      </c>
      <c r="AG78">
        <v>19.515051</v>
      </c>
      <c r="AH78">
        <v>135.68593300000001</v>
      </c>
      <c r="AI78">
        <v>31.615157</v>
      </c>
      <c r="AJ78">
        <v>0</v>
      </c>
      <c r="AK78">
        <v>25.396191999999999</v>
      </c>
      <c r="AL78">
        <v>20.221589000000002</v>
      </c>
      <c r="AM78">
        <v>15.279354</v>
      </c>
      <c r="AN78">
        <v>0.57334099999999999</v>
      </c>
      <c r="AO78">
        <v>2.5581529999999999</v>
      </c>
      <c r="AP78">
        <v>6.1923539999999999</v>
      </c>
      <c r="AQ78">
        <v>60.177498999999997</v>
      </c>
      <c r="AR78">
        <v>48.030624000000003</v>
      </c>
      <c r="AS78">
        <v>9.7540449999999996</v>
      </c>
      <c r="AT78">
        <v>19.336001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99.6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2680.5006450000001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327.58393799999999</v>
      </c>
      <c r="L79">
        <v>631.46551699999998</v>
      </c>
      <c r="M79">
        <v>79.277600000000007</v>
      </c>
      <c r="N79">
        <v>54.81756</v>
      </c>
      <c r="O79">
        <v>119.559926</v>
      </c>
      <c r="P79">
        <v>100.0638</v>
      </c>
      <c r="Q79">
        <v>9.6583319999999997</v>
      </c>
      <c r="R79">
        <v>40.982748999999998</v>
      </c>
      <c r="S79">
        <v>25.513949</v>
      </c>
      <c r="T79">
        <v>0</v>
      </c>
      <c r="U79">
        <v>401.34285</v>
      </c>
      <c r="V79">
        <v>18.678576</v>
      </c>
      <c r="W79">
        <v>43.718696000000001</v>
      </c>
      <c r="X79">
        <v>95.075112000000004</v>
      </c>
      <c r="Y79">
        <v>0</v>
      </c>
      <c r="Z79">
        <v>18.912928000000001</v>
      </c>
      <c r="AA79">
        <v>29.328845000000001</v>
      </c>
      <c r="AB79">
        <v>38.198383999999997</v>
      </c>
      <c r="AC79">
        <v>18.731538</v>
      </c>
      <c r="AD79">
        <v>35.330877999999998</v>
      </c>
      <c r="AE79">
        <v>47.795262000000001</v>
      </c>
      <c r="AF79">
        <v>37.749285999999998</v>
      </c>
      <c r="AG79">
        <v>19.515051</v>
      </c>
      <c r="AH79">
        <v>135.68593300000001</v>
      </c>
      <c r="AI79">
        <v>31.615157</v>
      </c>
      <c r="AJ79">
        <v>0</v>
      </c>
      <c r="AK79">
        <v>25.396191999999999</v>
      </c>
      <c r="AL79">
        <v>68.528717999999998</v>
      </c>
      <c r="AM79">
        <v>15.279354</v>
      </c>
      <c r="AN79">
        <v>0.57334099999999999</v>
      </c>
      <c r="AO79">
        <v>2.5581529999999999</v>
      </c>
      <c r="AP79">
        <v>6.1923539999999999</v>
      </c>
      <c r="AQ79">
        <v>60.177498999999997</v>
      </c>
      <c r="AR79">
        <v>48.030624000000003</v>
      </c>
      <c r="AS79">
        <v>9.7540449999999996</v>
      </c>
      <c r="AT79">
        <v>19.336001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94.75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2711.178148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327.58393799999999</v>
      </c>
      <c r="L80">
        <v>631.46551699999998</v>
      </c>
      <c r="M80">
        <v>79.277600000000007</v>
      </c>
      <c r="N80">
        <v>54.81756</v>
      </c>
      <c r="O80">
        <v>119.559926</v>
      </c>
      <c r="P80">
        <v>100.0638</v>
      </c>
      <c r="Q80">
        <v>9.6583319999999997</v>
      </c>
      <c r="R80">
        <v>40.982748999999998</v>
      </c>
      <c r="S80">
        <v>25.513949</v>
      </c>
      <c r="T80">
        <v>0</v>
      </c>
      <c r="U80">
        <v>401.34285</v>
      </c>
      <c r="V80">
        <v>18.678576</v>
      </c>
      <c r="W80">
        <v>43.718696000000001</v>
      </c>
      <c r="X80">
        <v>95.075112000000004</v>
      </c>
      <c r="Y80">
        <v>0</v>
      </c>
      <c r="Z80">
        <v>18.912928000000001</v>
      </c>
      <c r="AA80">
        <v>27.190283000000001</v>
      </c>
      <c r="AB80">
        <v>38.198383999999997</v>
      </c>
      <c r="AC80">
        <v>9.3565360000000002</v>
      </c>
      <c r="AD80">
        <v>35.330877999999998</v>
      </c>
      <c r="AE80">
        <v>47.795262000000001</v>
      </c>
      <c r="AF80">
        <v>37.749285999999998</v>
      </c>
      <c r="AG80">
        <v>19.515051</v>
      </c>
      <c r="AH80">
        <v>135.68593300000001</v>
      </c>
      <c r="AI80">
        <v>3.6922090000000001</v>
      </c>
      <c r="AJ80">
        <v>0</v>
      </c>
      <c r="AK80">
        <v>25.396191999999999</v>
      </c>
      <c r="AL80">
        <v>68.528717999999998</v>
      </c>
      <c r="AM80">
        <v>15.279354</v>
      </c>
      <c r="AN80">
        <v>0.57334099999999999</v>
      </c>
      <c r="AO80">
        <v>2.5581529999999999</v>
      </c>
      <c r="AP80">
        <v>6.1923539999999999</v>
      </c>
      <c r="AQ80">
        <v>60.177498999999997</v>
      </c>
      <c r="AR80">
        <v>8.5387780000000006</v>
      </c>
      <c r="AS80">
        <v>9.7540449999999996</v>
      </c>
      <c r="AT80">
        <v>19.336001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48.34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2585.8397899999995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327.58393799999999</v>
      </c>
      <c r="L81">
        <v>631.46551699999998</v>
      </c>
      <c r="M81">
        <v>79.277600000000007</v>
      </c>
      <c r="N81">
        <v>54.81756</v>
      </c>
      <c r="O81">
        <v>119.559926</v>
      </c>
      <c r="P81">
        <v>100.0638</v>
      </c>
      <c r="Q81">
        <v>8.1718770000000003</v>
      </c>
      <c r="R81">
        <v>40.982748999999998</v>
      </c>
      <c r="S81">
        <v>25.513949</v>
      </c>
      <c r="T81">
        <v>0</v>
      </c>
      <c r="U81">
        <v>401.34285</v>
      </c>
      <c r="V81">
        <v>18.678576</v>
      </c>
      <c r="W81">
        <v>43.718696000000001</v>
      </c>
      <c r="X81">
        <v>95.075112000000004</v>
      </c>
      <c r="Y81">
        <v>0</v>
      </c>
      <c r="Z81">
        <v>6.3043089999999999</v>
      </c>
      <c r="AA81">
        <v>27.159732000000002</v>
      </c>
      <c r="AB81">
        <v>38.198383999999997</v>
      </c>
      <c r="AC81">
        <v>9.3565360000000002</v>
      </c>
      <c r="AD81">
        <v>35.330877999999998</v>
      </c>
      <c r="AE81">
        <v>47.795262000000001</v>
      </c>
      <c r="AF81">
        <v>37.749285999999998</v>
      </c>
      <c r="AG81">
        <v>19.515051</v>
      </c>
      <c r="AH81">
        <v>135.68593300000001</v>
      </c>
      <c r="AI81">
        <v>0</v>
      </c>
      <c r="AJ81">
        <v>0</v>
      </c>
      <c r="AK81">
        <v>25.396191999999999</v>
      </c>
      <c r="AL81">
        <v>68.528717999999998</v>
      </c>
      <c r="AM81">
        <v>15.279354</v>
      </c>
      <c r="AN81">
        <v>0.57334099999999999</v>
      </c>
      <c r="AO81">
        <v>2.5581529999999999</v>
      </c>
      <c r="AP81">
        <v>6.1923539999999999</v>
      </c>
      <c r="AQ81">
        <v>60.177498999999997</v>
      </c>
      <c r="AR81">
        <v>6.404083</v>
      </c>
      <c r="AS81">
        <v>9.7540449999999996</v>
      </c>
      <c r="AT81">
        <v>19.336001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43.51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2561.0572609999999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327.58393799999999</v>
      </c>
      <c r="L82">
        <v>555.57655099999999</v>
      </c>
      <c r="M82">
        <v>79.277600000000007</v>
      </c>
      <c r="N82">
        <v>54.81756</v>
      </c>
      <c r="O82">
        <v>119.559926</v>
      </c>
      <c r="P82">
        <v>100.0638</v>
      </c>
      <c r="Q82">
        <v>5.2087320000000004</v>
      </c>
      <c r="R82">
        <v>40.982748999999998</v>
      </c>
      <c r="S82">
        <v>20.586652000000001</v>
      </c>
      <c r="T82">
        <v>0</v>
      </c>
      <c r="U82">
        <v>401.34285</v>
      </c>
      <c r="V82">
        <v>18.678576</v>
      </c>
      <c r="W82">
        <v>43.718696000000001</v>
      </c>
      <c r="X82">
        <v>95.075112000000004</v>
      </c>
      <c r="Y82">
        <v>0</v>
      </c>
      <c r="Z82">
        <v>6.3043089999999999</v>
      </c>
      <c r="AA82">
        <v>27.165842000000001</v>
      </c>
      <c r="AB82">
        <v>38.198383999999997</v>
      </c>
      <c r="AC82">
        <v>9.3565360000000002</v>
      </c>
      <c r="AD82">
        <v>35.330877999999998</v>
      </c>
      <c r="AE82">
        <v>47.795262000000001</v>
      </c>
      <c r="AF82">
        <v>37.749285999999998</v>
      </c>
      <c r="AG82">
        <v>19.515051</v>
      </c>
      <c r="AH82">
        <v>135.68593300000001</v>
      </c>
      <c r="AI82">
        <v>0</v>
      </c>
      <c r="AJ82">
        <v>0</v>
      </c>
      <c r="AK82">
        <v>25.396191999999999</v>
      </c>
      <c r="AL82">
        <v>68.528717999999998</v>
      </c>
      <c r="AM82">
        <v>15.279354</v>
      </c>
      <c r="AN82">
        <v>0.57334099999999999</v>
      </c>
      <c r="AO82">
        <v>2.5581529999999999</v>
      </c>
      <c r="AP82">
        <v>6.1923539999999999</v>
      </c>
      <c r="AQ82">
        <v>60.177498999999997</v>
      </c>
      <c r="AR82">
        <v>6.404083</v>
      </c>
      <c r="AS82">
        <v>9.7540449999999996</v>
      </c>
      <c r="AT82">
        <v>19.336001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43.51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2477.2839629999999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327.58393799999999</v>
      </c>
      <c r="L83">
        <v>492.51209</v>
      </c>
      <c r="M83">
        <v>79.277600000000007</v>
      </c>
      <c r="N83">
        <v>54.81756</v>
      </c>
      <c r="O83">
        <v>119.559926</v>
      </c>
      <c r="P83">
        <v>100.0638</v>
      </c>
      <c r="Q83">
        <v>5.2087320000000004</v>
      </c>
      <c r="R83">
        <v>40.982748999999998</v>
      </c>
      <c r="S83">
        <v>17.791726000000001</v>
      </c>
      <c r="T83">
        <v>0</v>
      </c>
      <c r="U83">
        <v>401.34285</v>
      </c>
      <c r="V83">
        <v>18.678576</v>
      </c>
      <c r="W83">
        <v>43.718696000000001</v>
      </c>
      <c r="X83">
        <v>95.075112000000004</v>
      </c>
      <c r="Y83">
        <v>0</v>
      </c>
      <c r="Z83">
        <v>6.3043089999999999</v>
      </c>
      <c r="AA83">
        <v>27.165842000000001</v>
      </c>
      <c r="AB83">
        <v>38.198383999999997</v>
      </c>
      <c r="AC83">
        <v>9.3565360000000002</v>
      </c>
      <c r="AD83">
        <v>35.330877999999998</v>
      </c>
      <c r="AE83">
        <v>47.795262000000001</v>
      </c>
      <c r="AF83">
        <v>37.749285999999998</v>
      </c>
      <c r="AG83">
        <v>19.515051</v>
      </c>
      <c r="AH83">
        <v>135.68593300000001</v>
      </c>
      <c r="AI83">
        <v>0</v>
      </c>
      <c r="AJ83">
        <v>0</v>
      </c>
      <c r="AK83">
        <v>25.396191999999999</v>
      </c>
      <c r="AL83">
        <v>19.098167</v>
      </c>
      <c r="AM83">
        <v>15.279354</v>
      </c>
      <c r="AN83">
        <v>0.57334099999999999</v>
      </c>
      <c r="AO83">
        <v>2.5581529999999999</v>
      </c>
      <c r="AP83">
        <v>6.1923539999999999</v>
      </c>
      <c r="AQ83">
        <v>60.177498999999997</v>
      </c>
      <c r="AR83">
        <v>6.404083</v>
      </c>
      <c r="AS83">
        <v>9.7540449999999996</v>
      </c>
      <c r="AT83">
        <v>19.336001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44.88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2363.3640249999999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327.58393799999999</v>
      </c>
      <c r="L84">
        <v>492.51209</v>
      </c>
      <c r="M84">
        <v>79.277600000000007</v>
      </c>
      <c r="N84">
        <v>54.81756</v>
      </c>
      <c r="O84">
        <v>119.559926</v>
      </c>
      <c r="P84">
        <v>100.0638</v>
      </c>
      <c r="Q84">
        <v>5.2087320000000004</v>
      </c>
      <c r="R84">
        <v>40.982748999999998</v>
      </c>
      <c r="S84">
        <v>16.039694999999998</v>
      </c>
      <c r="T84">
        <v>0</v>
      </c>
      <c r="U84">
        <v>401.34285</v>
      </c>
      <c r="V84">
        <v>18.678576</v>
      </c>
      <c r="W84">
        <v>43.718696000000001</v>
      </c>
      <c r="X84">
        <v>95.075112000000004</v>
      </c>
      <c r="Y84">
        <v>0</v>
      </c>
      <c r="Z84">
        <v>0</v>
      </c>
      <c r="AA84">
        <v>13.518763999999999</v>
      </c>
      <c r="AB84">
        <v>25.465589000000001</v>
      </c>
      <c r="AC84">
        <v>9.3565360000000002</v>
      </c>
      <c r="AD84">
        <v>24.265713000000002</v>
      </c>
      <c r="AE84">
        <v>31.754352999999998</v>
      </c>
      <c r="AF84">
        <v>25.738150000000001</v>
      </c>
      <c r="AG84">
        <v>19.515051</v>
      </c>
      <c r="AH84">
        <v>100.711556</v>
      </c>
      <c r="AI84">
        <v>0</v>
      </c>
      <c r="AJ84">
        <v>0</v>
      </c>
      <c r="AK84">
        <v>25.396191999999999</v>
      </c>
      <c r="AL84">
        <v>12.357638</v>
      </c>
      <c r="AM84">
        <v>15.279354</v>
      </c>
      <c r="AN84">
        <v>0.57334099999999999</v>
      </c>
      <c r="AO84">
        <v>2.5581529999999999</v>
      </c>
      <c r="AP84">
        <v>6.1923539999999999</v>
      </c>
      <c r="AQ84">
        <v>60.177498999999997</v>
      </c>
      <c r="AR84">
        <v>6.404083</v>
      </c>
      <c r="AS84">
        <v>9.7540449999999996</v>
      </c>
      <c r="AT84">
        <v>19.336001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47.37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2250.5856959999987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327.58393799999999</v>
      </c>
      <c r="L85">
        <v>485.80249800000001</v>
      </c>
      <c r="M85">
        <v>79.277600000000007</v>
      </c>
      <c r="N85">
        <v>54.81756</v>
      </c>
      <c r="O85">
        <v>119.559926</v>
      </c>
      <c r="P85">
        <v>100.0638</v>
      </c>
      <c r="Q85">
        <v>5.2087320000000004</v>
      </c>
      <c r="R85">
        <v>40.982748999999998</v>
      </c>
      <c r="S85">
        <v>20.366796000000001</v>
      </c>
      <c r="T85">
        <v>0</v>
      </c>
      <c r="U85">
        <v>401.34285</v>
      </c>
      <c r="V85">
        <v>18.678576</v>
      </c>
      <c r="W85">
        <v>43.718696000000001</v>
      </c>
      <c r="X85">
        <v>95.075112000000004</v>
      </c>
      <c r="Y85">
        <v>0</v>
      </c>
      <c r="Z85">
        <v>0</v>
      </c>
      <c r="AA85">
        <v>8.4014919999999993</v>
      </c>
      <c r="AB85">
        <v>12.732794999999999</v>
      </c>
      <c r="AC85">
        <v>0</v>
      </c>
      <c r="AD85">
        <v>17.879999000000002</v>
      </c>
      <c r="AE85">
        <v>15.877176</v>
      </c>
      <c r="AF85">
        <v>17.158766</v>
      </c>
      <c r="AG85">
        <v>19.515051</v>
      </c>
      <c r="AH85">
        <v>73.244767999999993</v>
      </c>
      <c r="AI85">
        <v>0</v>
      </c>
      <c r="AJ85">
        <v>0</v>
      </c>
      <c r="AK85">
        <v>25.396191999999999</v>
      </c>
      <c r="AL85">
        <v>12.357638</v>
      </c>
      <c r="AM85">
        <v>10.206856</v>
      </c>
      <c r="AN85">
        <v>0.57334099999999999</v>
      </c>
      <c r="AO85">
        <v>2.5581529999999999</v>
      </c>
      <c r="AP85">
        <v>6.1923539999999999</v>
      </c>
      <c r="AQ85">
        <v>60.177498999999997</v>
      </c>
      <c r="AR85">
        <v>48.030624000000003</v>
      </c>
      <c r="AS85">
        <v>13.005394000000001</v>
      </c>
      <c r="AT85">
        <v>19.336001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44.47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2199.5929319999996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327.58393799999999</v>
      </c>
      <c r="L86">
        <v>453.84008999999998</v>
      </c>
      <c r="M86">
        <v>79.277600000000007</v>
      </c>
      <c r="N86">
        <v>54.81756</v>
      </c>
      <c r="O86">
        <v>119.559926</v>
      </c>
      <c r="P86">
        <v>100.0638</v>
      </c>
      <c r="Q86">
        <v>5.2087320000000004</v>
      </c>
      <c r="R86">
        <v>40.982748999999998</v>
      </c>
      <c r="S86">
        <v>20.586652000000001</v>
      </c>
      <c r="T86">
        <v>0</v>
      </c>
      <c r="U86">
        <v>401.34285</v>
      </c>
      <c r="V86">
        <v>18.678576</v>
      </c>
      <c r="W86">
        <v>43.718696000000001</v>
      </c>
      <c r="X86">
        <v>95.075112000000004</v>
      </c>
      <c r="Y86">
        <v>0</v>
      </c>
      <c r="Z86">
        <v>0</v>
      </c>
      <c r="AA86">
        <v>0</v>
      </c>
      <c r="AB86">
        <v>12.732794999999999</v>
      </c>
      <c r="AC86">
        <v>0</v>
      </c>
      <c r="AD86">
        <v>8.8122849999999993</v>
      </c>
      <c r="AE86">
        <v>15.877176</v>
      </c>
      <c r="AF86">
        <v>17.158766</v>
      </c>
      <c r="AG86">
        <v>19.515051</v>
      </c>
      <c r="AH86">
        <v>54.933576000000002</v>
      </c>
      <c r="AI86">
        <v>0</v>
      </c>
      <c r="AJ86">
        <v>0</v>
      </c>
      <c r="AK86">
        <v>25.396191999999999</v>
      </c>
      <c r="AL86">
        <v>12.357638</v>
      </c>
      <c r="AM86">
        <v>10.206856</v>
      </c>
      <c r="AN86">
        <v>0.57334099999999999</v>
      </c>
      <c r="AO86">
        <v>2.5581529999999999</v>
      </c>
      <c r="AP86">
        <v>6.1923539999999999</v>
      </c>
      <c r="AQ86">
        <v>60.177498999999997</v>
      </c>
      <c r="AR86">
        <v>48.030624000000003</v>
      </c>
      <c r="AS86">
        <v>13.005394000000001</v>
      </c>
      <c r="AT86">
        <v>19.336001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40.61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2128.2099819999994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330.220305</v>
      </c>
      <c r="L87">
        <v>455.02935100000002</v>
      </c>
      <c r="M87">
        <v>79.277600000000007</v>
      </c>
      <c r="N87">
        <v>54.81756</v>
      </c>
      <c r="O87">
        <v>119.559926</v>
      </c>
      <c r="P87">
        <v>100.0638</v>
      </c>
      <c r="Q87">
        <v>5.2087320000000004</v>
      </c>
      <c r="R87">
        <v>40.982748999999998</v>
      </c>
      <c r="S87">
        <v>20.586652000000001</v>
      </c>
      <c r="T87">
        <v>0</v>
      </c>
      <c r="U87">
        <v>401.34285</v>
      </c>
      <c r="V87">
        <v>18.678576</v>
      </c>
      <c r="W87">
        <v>43.718696000000001</v>
      </c>
      <c r="X87">
        <v>95.075112000000004</v>
      </c>
      <c r="Y87">
        <v>0</v>
      </c>
      <c r="Z87">
        <v>0</v>
      </c>
      <c r="AA87">
        <v>0</v>
      </c>
      <c r="AB87">
        <v>12.732794999999999</v>
      </c>
      <c r="AC87">
        <v>0</v>
      </c>
      <c r="AD87">
        <v>1.2771429999999999</v>
      </c>
      <c r="AE87">
        <v>15.877176</v>
      </c>
      <c r="AF87">
        <v>17.158766</v>
      </c>
      <c r="AG87">
        <v>19.515051</v>
      </c>
      <c r="AH87">
        <v>36.622383999999997</v>
      </c>
      <c r="AI87">
        <v>0</v>
      </c>
      <c r="AJ87">
        <v>0</v>
      </c>
      <c r="AK87">
        <v>25.396191999999999</v>
      </c>
      <c r="AL87">
        <v>12.357638</v>
      </c>
      <c r="AM87">
        <v>3.6084839999999998</v>
      </c>
      <c r="AN87">
        <v>0.57334099999999999</v>
      </c>
      <c r="AO87">
        <v>2.5581529999999999</v>
      </c>
      <c r="AP87">
        <v>6.1923539999999999</v>
      </c>
      <c r="AQ87">
        <v>60.177498999999997</v>
      </c>
      <c r="AR87">
        <v>10.673472</v>
      </c>
      <c r="AS87">
        <v>14.305933</v>
      </c>
      <c r="AT87">
        <v>19.336001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37.71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2060.6342909999994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330.220305</v>
      </c>
      <c r="L88">
        <v>464.69735100000003</v>
      </c>
      <c r="M88">
        <v>79.277600000000007</v>
      </c>
      <c r="N88">
        <v>54.81756</v>
      </c>
      <c r="O88">
        <v>119.559926</v>
      </c>
      <c r="P88">
        <v>100.0638</v>
      </c>
      <c r="Q88">
        <v>5.2087320000000004</v>
      </c>
      <c r="R88">
        <v>40.982748999999998</v>
      </c>
      <c r="S88">
        <v>20.586652000000001</v>
      </c>
      <c r="T88">
        <v>0</v>
      </c>
      <c r="U88">
        <v>401.34285</v>
      </c>
      <c r="V88">
        <v>18.678576</v>
      </c>
      <c r="W88">
        <v>43.718696000000001</v>
      </c>
      <c r="X88">
        <v>95.075112000000004</v>
      </c>
      <c r="Y88">
        <v>0</v>
      </c>
      <c r="Z88">
        <v>0</v>
      </c>
      <c r="AA88">
        <v>0</v>
      </c>
      <c r="AB88">
        <v>12.732794999999999</v>
      </c>
      <c r="AC88">
        <v>0</v>
      </c>
      <c r="AD88">
        <v>1.2771429999999999</v>
      </c>
      <c r="AE88">
        <v>15.877176</v>
      </c>
      <c r="AF88">
        <v>8.579383</v>
      </c>
      <c r="AG88">
        <v>19.515051</v>
      </c>
      <c r="AH88">
        <v>20.142310999999999</v>
      </c>
      <c r="AI88">
        <v>0</v>
      </c>
      <c r="AJ88">
        <v>0</v>
      </c>
      <c r="AK88">
        <v>25.396191999999999</v>
      </c>
      <c r="AL88">
        <v>12.357638</v>
      </c>
      <c r="AM88">
        <v>0</v>
      </c>
      <c r="AN88">
        <v>0.57334099999999999</v>
      </c>
      <c r="AO88">
        <v>2.5581529999999999</v>
      </c>
      <c r="AP88">
        <v>6.1923539999999999</v>
      </c>
      <c r="AQ88">
        <v>60.177498999999997</v>
      </c>
      <c r="AR88">
        <v>6.404083</v>
      </c>
      <c r="AS88">
        <v>14.305933</v>
      </c>
      <c r="AT88">
        <v>19.336001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35.770000000000003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2035.4249619999996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330.220305</v>
      </c>
      <c r="L89">
        <v>464.69735100000003</v>
      </c>
      <c r="M89">
        <v>79.277600000000007</v>
      </c>
      <c r="N89">
        <v>54.81756</v>
      </c>
      <c r="O89">
        <v>119.559926</v>
      </c>
      <c r="P89">
        <v>100.0638</v>
      </c>
      <c r="Q89">
        <v>5.2087320000000004</v>
      </c>
      <c r="R89">
        <v>40.982748999999998</v>
      </c>
      <c r="S89">
        <v>20.586652000000001</v>
      </c>
      <c r="T89">
        <v>0</v>
      </c>
      <c r="U89">
        <v>401.34285</v>
      </c>
      <c r="V89">
        <v>18.678576</v>
      </c>
      <c r="W89">
        <v>43.718696000000001</v>
      </c>
      <c r="X89">
        <v>95.075112000000004</v>
      </c>
      <c r="Y89">
        <v>0</v>
      </c>
      <c r="Z89">
        <v>0</v>
      </c>
      <c r="AA89">
        <v>0</v>
      </c>
      <c r="AB89">
        <v>12.732794999999999</v>
      </c>
      <c r="AC89">
        <v>0</v>
      </c>
      <c r="AD89">
        <v>1.2771429999999999</v>
      </c>
      <c r="AE89">
        <v>15.877176</v>
      </c>
      <c r="AF89">
        <v>8.579383</v>
      </c>
      <c r="AG89">
        <v>19.515051</v>
      </c>
      <c r="AH89">
        <v>20.142310999999999</v>
      </c>
      <c r="AI89">
        <v>0</v>
      </c>
      <c r="AJ89">
        <v>0</v>
      </c>
      <c r="AK89">
        <v>25.396191999999999</v>
      </c>
      <c r="AL89">
        <v>12.357638</v>
      </c>
      <c r="AM89">
        <v>0</v>
      </c>
      <c r="AN89">
        <v>0.57334099999999999</v>
      </c>
      <c r="AO89">
        <v>2.5581529999999999</v>
      </c>
      <c r="AP89">
        <v>6.1923539999999999</v>
      </c>
      <c r="AQ89">
        <v>60.177498999999997</v>
      </c>
      <c r="AR89">
        <v>6.404083</v>
      </c>
      <c r="AS89">
        <v>14.305933</v>
      </c>
      <c r="AT89">
        <v>19.336001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33.840000000000003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2033.4949619999995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330.220305</v>
      </c>
      <c r="L90">
        <v>464.69735100000003</v>
      </c>
      <c r="M90">
        <v>79.277600000000007</v>
      </c>
      <c r="N90">
        <v>54.81756</v>
      </c>
      <c r="O90">
        <v>119.559926</v>
      </c>
      <c r="P90">
        <v>100.0638</v>
      </c>
      <c r="Q90">
        <v>5.2087320000000004</v>
      </c>
      <c r="R90">
        <v>40.982748999999998</v>
      </c>
      <c r="S90">
        <v>20.586652000000001</v>
      </c>
      <c r="T90">
        <v>0</v>
      </c>
      <c r="U90">
        <v>401.34285</v>
      </c>
      <c r="V90">
        <v>18.678576</v>
      </c>
      <c r="W90">
        <v>43.718696000000001</v>
      </c>
      <c r="X90">
        <v>95.075112000000004</v>
      </c>
      <c r="Y90">
        <v>0</v>
      </c>
      <c r="Z90">
        <v>0</v>
      </c>
      <c r="AA90">
        <v>0</v>
      </c>
      <c r="AB90">
        <v>12.732794999999999</v>
      </c>
      <c r="AC90">
        <v>0</v>
      </c>
      <c r="AD90">
        <v>1.2771429999999999</v>
      </c>
      <c r="AE90">
        <v>15.877176</v>
      </c>
      <c r="AF90">
        <v>8.579383</v>
      </c>
      <c r="AG90">
        <v>19.515051</v>
      </c>
      <c r="AH90">
        <v>20.142310999999999</v>
      </c>
      <c r="AI90">
        <v>0</v>
      </c>
      <c r="AJ90">
        <v>0</v>
      </c>
      <c r="AK90">
        <v>25.396191999999999</v>
      </c>
      <c r="AL90">
        <v>12.357638</v>
      </c>
      <c r="AM90">
        <v>0</v>
      </c>
      <c r="AN90">
        <v>0.57334099999999999</v>
      </c>
      <c r="AO90">
        <v>2.5581529999999999</v>
      </c>
      <c r="AP90">
        <v>6.1923539999999999</v>
      </c>
      <c r="AQ90">
        <v>48.056728</v>
      </c>
      <c r="AR90">
        <v>6.404083</v>
      </c>
      <c r="AS90">
        <v>14.305933</v>
      </c>
      <c r="AT90">
        <v>19.336001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31.9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2019.4341909999998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330.220305</v>
      </c>
      <c r="L91">
        <v>464.69735100000003</v>
      </c>
      <c r="M91">
        <v>79.277600000000007</v>
      </c>
      <c r="N91">
        <v>54.81756</v>
      </c>
      <c r="O91">
        <v>119.559926</v>
      </c>
      <c r="P91">
        <v>100.0638</v>
      </c>
      <c r="Q91">
        <v>5.2087320000000004</v>
      </c>
      <c r="R91">
        <v>40.982748999999998</v>
      </c>
      <c r="S91">
        <v>20.586652000000001</v>
      </c>
      <c r="T91">
        <v>0</v>
      </c>
      <c r="U91">
        <v>401.34285</v>
      </c>
      <c r="V91">
        <v>18.678576</v>
      </c>
      <c r="W91">
        <v>43.718696000000001</v>
      </c>
      <c r="X91">
        <v>95.075112000000004</v>
      </c>
      <c r="Y91">
        <v>0</v>
      </c>
      <c r="Z91">
        <v>0</v>
      </c>
      <c r="AA91">
        <v>0</v>
      </c>
      <c r="AB91">
        <v>11.598699999999999</v>
      </c>
      <c r="AC91">
        <v>0</v>
      </c>
      <c r="AD91">
        <v>1.2771429999999999</v>
      </c>
      <c r="AE91">
        <v>15.877176</v>
      </c>
      <c r="AF91">
        <v>8.579383</v>
      </c>
      <c r="AG91">
        <v>19.515051</v>
      </c>
      <c r="AH91">
        <v>20.142310999999999</v>
      </c>
      <c r="AI91">
        <v>0</v>
      </c>
      <c r="AJ91">
        <v>0</v>
      </c>
      <c r="AK91">
        <v>25.396191999999999</v>
      </c>
      <c r="AL91">
        <v>12.357638</v>
      </c>
      <c r="AM91">
        <v>0</v>
      </c>
      <c r="AN91">
        <v>0.57334099999999999</v>
      </c>
      <c r="AO91">
        <v>2.5581529999999999</v>
      </c>
      <c r="AP91">
        <v>6.1923539999999999</v>
      </c>
      <c r="AQ91">
        <v>45.072215999999997</v>
      </c>
      <c r="AR91">
        <v>48.030624000000003</v>
      </c>
      <c r="AS91">
        <v>14.305933</v>
      </c>
      <c r="AT91">
        <v>19.336001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2054.0421249999999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330.220305</v>
      </c>
      <c r="L92">
        <v>464.69735100000003</v>
      </c>
      <c r="M92">
        <v>79.277600000000007</v>
      </c>
      <c r="N92">
        <v>54.81756</v>
      </c>
      <c r="O92">
        <v>119.559926</v>
      </c>
      <c r="P92">
        <v>100.0638</v>
      </c>
      <c r="Q92">
        <v>5.2087320000000004</v>
      </c>
      <c r="R92">
        <v>40.982748999999998</v>
      </c>
      <c r="S92">
        <v>20.586652000000001</v>
      </c>
      <c r="T92">
        <v>0</v>
      </c>
      <c r="U92">
        <v>401.34285</v>
      </c>
      <c r="V92">
        <v>18.678576</v>
      </c>
      <c r="W92">
        <v>43.718696000000001</v>
      </c>
      <c r="X92">
        <v>95.075112000000004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1.2771429999999999</v>
      </c>
      <c r="AE92">
        <v>15.877176</v>
      </c>
      <c r="AF92">
        <v>8.579383</v>
      </c>
      <c r="AG92">
        <v>19.515051</v>
      </c>
      <c r="AH92">
        <v>20.142310999999999</v>
      </c>
      <c r="AI92">
        <v>0</v>
      </c>
      <c r="AJ92">
        <v>0</v>
      </c>
      <c r="AK92">
        <v>25.396191999999999</v>
      </c>
      <c r="AL92">
        <v>12.357638</v>
      </c>
      <c r="AM92">
        <v>0</v>
      </c>
      <c r="AN92">
        <v>0.57334099999999999</v>
      </c>
      <c r="AO92">
        <v>2.5581529999999999</v>
      </c>
      <c r="AP92">
        <v>6.1923539999999999</v>
      </c>
      <c r="AQ92">
        <v>45.072215999999997</v>
      </c>
      <c r="AR92">
        <v>10.673472</v>
      </c>
      <c r="AS92">
        <v>9.7540449999999996</v>
      </c>
      <c r="AT92">
        <v>19.336001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28.88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2000.4143849999998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330.220305</v>
      </c>
      <c r="L93">
        <v>464.69735100000003</v>
      </c>
      <c r="M93">
        <v>79.277600000000007</v>
      </c>
      <c r="N93">
        <v>54.81756</v>
      </c>
      <c r="O93">
        <v>119.559926</v>
      </c>
      <c r="P93">
        <v>100.0638</v>
      </c>
      <c r="Q93">
        <v>5.2087320000000004</v>
      </c>
      <c r="R93">
        <v>40.982748999999998</v>
      </c>
      <c r="S93">
        <v>20.586652000000001</v>
      </c>
      <c r="T93">
        <v>0</v>
      </c>
      <c r="U93">
        <v>401.34285</v>
      </c>
      <c r="V93">
        <v>18.678576</v>
      </c>
      <c r="W93">
        <v>43.718696000000001</v>
      </c>
      <c r="X93">
        <v>95.075112000000004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1.2771429999999999</v>
      </c>
      <c r="AE93">
        <v>15.877176</v>
      </c>
      <c r="AF93">
        <v>8.579383</v>
      </c>
      <c r="AG93">
        <v>19.515051</v>
      </c>
      <c r="AH93">
        <v>20.142310999999999</v>
      </c>
      <c r="AI93">
        <v>0</v>
      </c>
      <c r="AJ93">
        <v>0</v>
      </c>
      <c r="AK93">
        <v>25.396191999999999</v>
      </c>
      <c r="AL93">
        <v>12.357638</v>
      </c>
      <c r="AM93">
        <v>0</v>
      </c>
      <c r="AN93">
        <v>0.57334099999999999</v>
      </c>
      <c r="AO93">
        <v>2.5581529999999999</v>
      </c>
      <c r="AP93">
        <v>6.1923539999999999</v>
      </c>
      <c r="AQ93">
        <v>32.890535999999997</v>
      </c>
      <c r="AR93">
        <v>6.404083</v>
      </c>
      <c r="AS93">
        <v>9.1037759999999999</v>
      </c>
      <c r="AT93">
        <v>19.336001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25.14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1979.5730469999999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330.220305</v>
      </c>
      <c r="L94">
        <v>464.69735100000003</v>
      </c>
      <c r="M94">
        <v>79.277600000000007</v>
      </c>
      <c r="N94">
        <v>54.81756</v>
      </c>
      <c r="O94">
        <v>119.559926</v>
      </c>
      <c r="P94">
        <v>100.0638</v>
      </c>
      <c r="Q94">
        <v>5.2087320000000004</v>
      </c>
      <c r="R94">
        <v>40.982748999999998</v>
      </c>
      <c r="S94">
        <v>20.586652000000001</v>
      </c>
      <c r="T94">
        <v>0</v>
      </c>
      <c r="U94">
        <v>401.34285</v>
      </c>
      <c r="V94">
        <v>18.678576</v>
      </c>
      <c r="W94">
        <v>43.718696000000001</v>
      </c>
      <c r="X94">
        <v>95.075112000000004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1.2771429999999999</v>
      </c>
      <c r="AE94">
        <v>15.877176</v>
      </c>
      <c r="AF94">
        <v>8.579383</v>
      </c>
      <c r="AG94">
        <v>19.515051</v>
      </c>
      <c r="AH94">
        <v>20.142310999999999</v>
      </c>
      <c r="AI94">
        <v>0</v>
      </c>
      <c r="AJ94">
        <v>0</v>
      </c>
      <c r="AK94">
        <v>25.396191999999999</v>
      </c>
      <c r="AL94">
        <v>12.357638</v>
      </c>
      <c r="AM94">
        <v>0</v>
      </c>
      <c r="AN94">
        <v>0.57334099999999999</v>
      </c>
      <c r="AO94">
        <v>2.5581529999999999</v>
      </c>
      <c r="AP94">
        <v>6.1923539999999999</v>
      </c>
      <c r="AQ94">
        <v>30.088750000000001</v>
      </c>
      <c r="AR94">
        <v>6.404083</v>
      </c>
      <c r="AS94">
        <v>9.1037759999999999</v>
      </c>
      <c r="AT94">
        <v>19.336001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22.24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1973.8712609999995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330.220305</v>
      </c>
      <c r="L95">
        <v>464.69735100000003</v>
      </c>
      <c r="M95">
        <v>79.277600000000007</v>
      </c>
      <c r="N95">
        <v>54.81756</v>
      </c>
      <c r="O95">
        <v>119.559926</v>
      </c>
      <c r="P95">
        <v>100.0638</v>
      </c>
      <c r="Q95">
        <v>5.2087320000000004</v>
      </c>
      <c r="R95">
        <v>40.982748999999998</v>
      </c>
      <c r="S95">
        <v>20.586652000000001</v>
      </c>
      <c r="T95">
        <v>0</v>
      </c>
      <c r="U95">
        <v>401.34285</v>
      </c>
      <c r="V95">
        <v>18.678576</v>
      </c>
      <c r="W95">
        <v>43.718696000000001</v>
      </c>
      <c r="X95">
        <v>95.075112000000004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1.2771429999999999</v>
      </c>
      <c r="AE95">
        <v>15.877176</v>
      </c>
      <c r="AF95">
        <v>8.579383</v>
      </c>
      <c r="AG95">
        <v>19.515051</v>
      </c>
      <c r="AH95">
        <v>20.142310999999999</v>
      </c>
      <c r="AI95">
        <v>0</v>
      </c>
      <c r="AJ95">
        <v>0</v>
      </c>
      <c r="AK95">
        <v>25.396191999999999</v>
      </c>
      <c r="AL95">
        <v>2.2468430000000001</v>
      </c>
      <c r="AM95">
        <v>0</v>
      </c>
      <c r="AN95">
        <v>0.57334099999999999</v>
      </c>
      <c r="AO95">
        <v>2.5581529999999999</v>
      </c>
      <c r="AP95">
        <v>6.1923539999999999</v>
      </c>
      <c r="AQ95">
        <v>30.088750000000001</v>
      </c>
      <c r="AR95">
        <v>6.404083</v>
      </c>
      <c r="AS95">
        <v>9.1037759999999999</v>
      </c>
      <c r="AT95">
        <v>19.336001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20.3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1961.8204659999994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330.220305</v>
      </c>
      <c r="L96">
        <v>464.69735100000003</v>
      </c>
      <c r="M96">
        <v>79.277600000000007</v>
      </c>
      <c r="N96">
        <v>54.81756</v>
      </c>
      <c r="O96">
        <v>119.559926</v>
      </c>
      <c r="P96">
        <v>100.0638</v>
      </c>
      <c r="Q96">
        <v>5.2087320000000004</v>
      </c>
      <c r="R96">
        <v>40.982748999999998</v>
      </c>
      <c r="S96">
        <v>20.586652000000001</v>
      </c>
      <c r="T96">
        <v>0</v>
      </c>
      <c r="U96">
        <v>401.34285</v>
      </c>
      <c r="V96">
        <v>18.678576</v>
      </c>
      <c r="W96">
        <v>43.718696000000001</v>
      </c>
      <c r="X96">
        <v>95.075112000000004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1.2771429999999999</v>
      </c>
      <c r="AE96">
        <v>15.877176</v>
      </c>
      <c r="AF96">
        <v>8.579383</v>
      </c>
      <c r="AG96">
        <v>19.515051</v>
      </c>
      <c r="AH96">
        <v>20.142310999999999</v>
      </c>
      <c r="AI96">
        <v>0</v>
      </c>
      <c r="AJ96">
        <v>0</v>
      </c>
      <c r="AK96">
        <v>25.396191999999999</v>
      </c>
      <c r="AL96">
        <v>2.2468430000000001</v>
      </c>
      <c r="AM96">
        <v>0</v>
      </c>
      <c r="AN96">
        <v>0.57334099999999999</v>
      </c>
      <c r="AO96">
        <v>2.5581529999999999</v>
      </c>
      <c r="AP96">
        <v>6.1923539999999999</v>
      </c>
      <c r="AQ96">
        <v>30.088750000000001</v>
      </c>
      <c r="AR96">
        <v>6.404083</v>
      </c>
      <c r="AS96">
        <v>9.1037759999999999</v>
      </c>
      <c r="AT96">
        <v>19.336001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17.399999999999999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1958.9204659999996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330.220305</v>
      </c>
      <c r="L97">
        <v>464.69735100000003</v>
      </c>
      <c r="M97">
        <v>79.277600000000007</v>
      </c>
      <c r="N97">
        <v>54.81756</v>
      </c>
      <c r="O97">
        <v>119.559926</v>
      </c>
      <c r="P97">
        <v>100.0638</v>
      </c>
      <c r="Q97">
        <v>5.2087320000000004</v>
      </c>
      <c r="R97">
        <v>40.982748999999998</v>
      </c>
      <c r="S97">
        <v>20.586652000000001</v>
      </c>
      <c r="T97">
        <v>0</v>
      </c>
      <c r="U97">
        <v>401.34285</v>
      </c>
      <c r="V97">
        <v>18.678576</v>
      </c>
      <c r="W97">
        <v>43.718696000000001</v>
      </c>
      <c r="X97">
        <v>95.075112000000004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1.2771429999999999</v>
      </c>
      <c r="AE97">
        <v>15.877176</v>
      </c>
      <c r="AF97">
        <v>8.579383</v>
      </c>
      <c r="AG97">
        <v>19.515051</v>
      </c>
      <c r="AH97">
        <v>20.142310999999999</v>
      </c>
      <c r="AI97">
        <v>0</v>
      </c>
      <c r="AJ97">
        <v>0</v>
      </c>
      <c r="AK97">
        <v>25.396191999999999</v>
      </c>
      <c r="AL97">
        <v>2.2468430000000001</v>
      </c>
      <c r="AM97">
        <v>0</v>
      </c>
      <c r="AN97">
        <v>0.57334099999999999</v>
      </c>
      <c r="AO97">
        <v>2.5581529999999999</v>
      </c>
      <c r="AP97">
        <v>4.9538830000000003</v>
      </c>
      <c r="AQ97">
        <v>30.088750000000001</v>
      </c>
      <c r="AR97">
        <v>6.404083</v>
      </c>
      <c r="AS97">
        <v>9.1037759999999999</v>
      </c>
      <c r="AT97">
        <v>19.336001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16.440000000000001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1956.7219949999994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330.220305</v>
      </c>
      <c r="L98">
        <v>497.56855100000001</v>
      </c>
      <c r="M98">
        <v>79.277600000000007</v>
      </c>
      <c r="N98">
        <v>54.81756</v>
      </c>
      <c r="O98">
        <v>119.559926</v>
      </c>
      <c r="P98">
        <v>100.0638</v>
      </c>
      <c r="Q98">
        <v>5.2087320000000004</v>
      </c>
      <c r="R98">
        <v>40.982748999999998</v>
      </c>
      <c r="S98">
        <v>20.586652000000001</v>
      </c>
      <c r="T98">
        <v>0</v>
      </c>
      <c r="U98">
        <v>401.34285</v>
      </c>
      <c r="V98">
        <v>18.678576</v>
      </c>
      <c r="W98">
        <v>43.718696000000001</v>
      </c>
      <c r="X98">
        <v>95.075112000000004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1.2771429999999999</v>
      </c>
      <c r="AE98">
        <v>15.877176</v>
      </c>
      <c r="AF98">
        <v>8.579383</v>
      </c>
      <c r="AG98">
        <v>19.515051</v>
      </c>
      <c r="AH98">
        <v>20.142310999999999</v>
      </c>
      <c r="AI98">
        <v>0</v>
      </c>
      <c r="AJ98">
        <v>0</v>
      </c>
      <c r="AK98">
        <v>25.396191999999999</v>
      </c>
      <c r="AL98">
        <v>2.2468430000000001</v>
      </c>
      <c r="AM98">
        <v>0</v>
      </c>
      <c r="AN98">
        <v>0.57334099999999999</v>
      </c>
      <c r="AO98">
        <v>2.5581529999999999</v>
      </c>
      <c r="AP98">
        <v>4.9538830000000003</v>
      </c>
      <c r="AQ98">
        <v>30.088750000000001</v>
      </c>
      <c r="AR98">
        <v>6.404083</v>
      </c>
      <c r="AS98">
        <v>10.404315</v>
      </c>
      <c r="AT98">
        <v>19.336001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14.55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1989.0037339999992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7.4637416392499993</v>
      </c>
      <c r="L99">
        <f t="shared" si="2"/>
        <v>11.123507314750002</v>
      </c>
      <c r="M99">
        <f t="shared" si="2"/>
        <v>2.067018400000002</v>
      </c>
      <c r="N99">
        <f t="shared" si="2"/>
        <v>1.1130526700000001</v>
      </c>
      <c r="O99">
        <f t="shared" si="2"/>
        <v>2.8694382239999983</v>
      </c>
      <c r="P99">
        <f t="shared" si="2"/>
        <v>2.4015311999999982</v>
      </c>
      <c r="Q99">
        <f t="shared" si="2"/>
        <v>0.18313604750000007</v>
      </c>
      <c r="R99">
        <f t="shared" si="2"/>
        <v>0.88267423299999848</v>
      </c>
      <c r="S99">
        <f t="shared" si="2"/>
        <v>0.46119448799999929</v>
      </c>
      <c r="T99">
        <f t="shared" si="2"/>
        <v>0</v>
      </c>
      <c r="U99">
        <f t="shared" si="2"/>
        <v>9.6815642040000096</v>
      </c>
      <c r="V99">
        <f t="shared" si="2"/>
        <v>0.40469652100000053</v>
      </c>
      <c r="W99">
        <f t="shared" si="2"/>
        <v>1.0320406289999999</v>
      </c>
      <c r="X99">
        <f t="shared" si="2"/>
        <v>2.2818099400000049</v>
      </c>
      <c r="Y99">
        <f t="shared" si="2"/>
        <v>0</v>
      </c>
      <c r="Z99">
        <f t="shared" si="2"/>
        <v>6.7297012249999982E-2</v>
      </c>
      <c r="AA99">
        <f t="shared" si="2"/>
        <v>0.1373934175</v>
      </c>
      <c r="AB99">
        <f t="shared" si="2"/>
        <v>0.21617398725000009</v>
      </c>
      <c r="AC99">
        <f t="shared" si="2"/>
        <v>6.5542533E-2</v>
      </c>
      <c r="AD99">
        <f t="shared" si="2"/>
        <v>0.17336064100000001</v>
      </c>
      <c r="AE99">
        <f t="shared" si="2"/>
        <v>0.59722246324999961</v>
      </c>
      <c r="AF99">
        <f t="shared" si="2"/>
        <v>0.32344274250000005</v>
      </c>
      <c r="AG99">
        <f t="shared" si="2"/>
        <v>0.46836122400000069</v>
      </c>
      <c r="AH99">
        <f t="shared" si="2"/>
        <v>0.93387079025000108</v>
      </c>
      <c r="AI99">
        <f t="shared" si="2"/>
        <v>7.6210890000000003E-2</v>
      </c>
      <c r="AJ99">
        <f t="shared" si="2"/>
        <v>0</v>
      </c>
      <c r="AK99">
        <f t="shared" si="2"/>
        <v>0.60950860800000006</v>
      </c>
      <c r="AL99">
        <f t="shared" si="2"/>
        <v>0.50483757799999951</v>
      </c>
      <c r="AM99">
        <f t="shared" si="2"/>
        <v>7.7279559750000018E-2</v>
      </c>
      <c r="AN99">
        <f t="shared" si="2"/>
        <v>1.3760183999999984E-2</v>
      </c>
      <c r="AO99">
        <f t="shared" si="2"/>
        <v>4.2849063250000034E-2</v>
      </c>
      <c r="AP99">
        <f t="shared" si="2"/>
        <v>0.14706840600000015</v>
      </c>
      <c r="AQ99">
        <f t="shared" si="2"/>
        <v>0.63367576624999922</v>
      </c>
      <c r="AR99">
        <f t="shared" si="2"/>
        <v>0.35115722599999977</v>
      </c>
      <c r="AS99">
        <f t="shared" si="2"/>
        <v>0.29991868475000005</v>
      </c>
      <c r="AT99">
        <f t="shared" si="2"/>
        <v>0.44696603799999907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0.98884000000000039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49.140142325499987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45229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L2" t="s">
        <v>18</v>
      </c>
      <c r="N2" t="s">
        <v>28</v>
      </c>
      <c r="V2" t="s">
        <v>17</v>
      </c>
      <c r="W2" t="s">
        <v>19</v>
      </c>
      <c r="AA2" t="s">
        <v>7</v>
      </c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27.014313000000001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27.014313000000001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47.696866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47.696866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48.104706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48.104706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0.18829599999999999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0.18829599999999999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0.18829599999999999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0.18829599999999999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0.18829599999999999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0.18829599999999999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0.18829599999999999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0.18829599999999999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0.18829599999999999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0.18829599999999999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0.18829599999999999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0.18829599999999999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0.18829599999999999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0.18829599999999999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0.18829599999999999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0.18829599999999999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0.18829599999999999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0.18829599999999999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0.18829599999999999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0.18829599999999999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0.18829599999999999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0.18829599999999999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0.18829599999999999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0.18829599999999999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0.18829599999999999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0.18829599999999999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0.18829599999999999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0.18829599999999999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0.18829599999999999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0.18829599999999999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0.18829599999999999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0.18829599999999999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0.18829599999999999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0.18829599999999999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8.8295999999999999E-2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8.8295999999999999E-2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8.8295999999999999E-2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8.8295999999999999E-2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8.8295999999999999E-2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8.8295999999999999E-2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8.8295999999999999E-2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50.077354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50.165649999999999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8.8295999999999999E-2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50.077354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50.165649999999999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8.8295999999999999E-2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50.077354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50.165649999999999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8.8295999999999999E-2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50.077354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50.165649999999999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8.8295999999999999E-2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8.8295999999999999E-2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8.8295999999999999E-2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8.8295999999999999E-2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8.8295999999999999E-2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8.8295999999999999E-2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8.8295999999999999E-2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8.8295999999999999E-2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8.8295999999999999E-2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8.8295999999999999E-2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8.8295999999999999E-2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8.8295999999999999E-2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8.8295999999999999E-2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8.8295999999999999E-2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8.8295999999999999E-2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8.8295999999999999E-2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8.8295999999999999E-2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8.8295999999999999E-2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8.8295999999999999E-2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8.8295999999999999E-2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8.8295999999999999E-2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8.8295999999999999E-2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8.8295999999999999E-2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8.8295999999999999E-2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8.8295999999999999E-2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8.8295999999999999E-2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8.8295999999999999E-2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8.8295999999999999E-2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8.8295999999999999E-2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8.8295999999999999E-2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8.8295999999999999E-2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8.8295999999999999E-2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8.8295999999999999E-2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8.8295999999999999E-2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8.8295999999999999E-2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8.8295999999999999E-2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8.8295999999999999E-2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8.8295999999999999E-2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8.8295999999999999E-2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8.8295999999999999E-2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8.8295999999999999E-2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8.8295999999999999E-2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8.8295999999999999E-2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8.8295999999999999E-2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8.8295999999999999E-2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8.8295999999999999E-2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8.8295999999999999E-2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8.8295999999999999E-2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8.8295999999999999E-2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8.8295999999999999E-2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8.8295999999999999E-2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8.8295999999999999E-2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8.8295999999999999E-2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8.8295999999999999E-2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8.8295999999999999E-2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8.8295999999999999E-2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8.8295999999999999E-2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8.8295999999999999E-2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8.8295999999999999E-2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8.8295999999999999E-2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8.8295999999999999E-2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8.8295999999999999E-2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8.8295999999999999E-2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8.8295999999999999E-2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8.8295999999999999E-2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8.8295999999999999E-2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8.8295999999999999E-2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8.8295999999999999E-2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8.8295999999999999E-2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8.8295999999999999E-2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8.8295999999999999E-2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8.8295999999999999E-2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8.8295999999999999E-2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8.8295999999999999E-2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8.8295999999999999E-2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71.519318999999996</v>
      </c>
      <c r="W69">
        <v>11.105390999999999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82.713005999999993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8.8295999999999999E-2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72.149989000000005</v>
      </c>
      <c r="W70">
        <v>11.105390999999999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83.343676000000002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8.8295999999999999E-2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74.041583000000003</v>
      </c>
      <c r="W71">
        <v>11.423389999999999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85.553269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8.8295999999999999E-2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74.041583000000003</v>
      </c>
      <c r="W72">
        <v>11.423389999999999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85.553269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8.8295999999999999E-2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74.041583000000003</v>
      </c>
      <c r="W73">
        <v>11.423389999999999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85.553269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8.8295999999999999E-2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74.041583000000003</v>
      </c>
      <c r="W74">
        <v>11.423389999999999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85.553269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8.8295999999999999E-2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74.041583000000003</v>
      </c>
      <c r="W75">
        <v>11.423389999999999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85.553269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8.8295999999999999E-2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74.041583000000003</v>
      </c>
      <c r="W76">
        <v>11.423389999999999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85.553269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8.8295999999999999E-2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74.041583000000003</v>
      </c>
      <c r="W77">
        <v>11.423389999999999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85.553269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8.8295999999999999E-2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74.041583000000003</v>
      </c>
      <c r="W78">
        <v>11.423389999999999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85.553269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8.8295999999999999E-2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8.8295999999999999E-2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8.8295999999999999E-2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8.8295999999999999E-2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8.8295999999999999E-2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8.8295999999999999E-2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8.8295999999999999E-2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8.8295999999999999E-2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8.8295999999999999E-2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8.8295999999999999E-2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8.8295999999999999E-2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8.8295999999999999E-2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8.8295999999999999E-2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8.8295999999999999E-2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8.8295999999999999E-2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8.8295999999999999E-2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8.8295999999999999E-2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8.8295999999999999E-2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8.8295999999999999E-2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8.8295999999999999E-2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8.8295999999999999E-2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8.8295999999999999E-2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8.8295999999999999E-2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8.8295999999999999E-2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8.8295999999999999E-2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8.8295999999999999E-2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8.8295999999999999E-2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8.8295999999999999E-2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8.8295999999999999E-2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8.8295999999999999E-2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8.8295999999999999E-2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8.8295999999999999E-2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8.8295999999999999E-2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8.8295999999999999E-2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8.8295999999999999E-2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8.8295999999999999E-2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8.8295999999999999E-2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8.8295999999999999E-2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8.8295999999999999E-2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8.8295999999999999E-2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3.3137705250000156E-2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0.18400049299999996</v>
      </c>
      <c r="W99">
        <f t="shared" si="2"/>
        <v>2.8399475499999997E-2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5.0077353999999998E-2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0.29561502774999965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45229</v>
      </c>
      <c r="B1" s="34" t="s">
        <v>495</v>
      </c>
      <c r="C1" s="34" t="s">
        <v>496</v>
      </c>
      <c r="D1" s="93" t="s">
        <v>314</v>
      </c>
      <c r="E1" s="34" t="s">
        <v>497</v>
      </c>
      <c r="F1" s="34"/>
      <c r="G1" s="34"/>
      <c r="H1" s="34"/>
      <c r="I1" s="34"/>
      <c r="J1" s="37" t="s">
        <v>498</v>
      </c>
      <c r="K1" s="37" t="s">
        <v>499</v>
      </c>
      <c r="L1" s="37" t="s">
        <v>500</v>
      </c>
      <c r="M1" t="s">
        <v>501</v>
      </c>
      <c r="N1" t="s">
        <v>502</v>
      </c>
      <c r="O1" t="s">
        <v>503</v>
      </c>
      <c r="P1" t="s">
        <v>504</v>
      </c>
      <c r="Q1" t="s">
        <v>505</v>
      </c>
      <c r="R1" s="93" t="s">
        <v>506</v>
      </c>
      <c r="S1" s="93" t="s">
        <v>507</v>
      </c>
      <c r="T1" s="93" t="s">
        <v>508</v>
      </c>
      <c r="U1" t="s">
        <v>509</v>
      </c>
      <c r="V1" t="s">
        <v>338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516</v>
      </c>
      <c r="AD1" s="150" t="s">
        <v>517</v>
      </c>
      <c r="AE1" s="150" t="s">
        <v>525</v>
      </c>
      <c r="AF1" s="150" t="s">
        <v>524</v>
      </c>
      <c r="AG1" s="66" t="s">
        <v>518</v>
      </c>
      <c r="AH1" s="66" t="s">
        <v>519</v>
      </c>
      <c r="AI1" s="66" t="s">
        <v>520</v>
      </c>
      <c r="AJ1" t="s">
        <v>521</v>
      </c>
      <c r="AK1" s="149" t="s">
        <v>522</v>
      </c>
      <c r="AL1" s="149" t="s">
        <v>523</v>
      </c>
    </row>
    <row r="2" spans="1:38">
      <c r="A2" s="25" t="s">
        <v>44</v>
      </c>
      <c r="B2" s="34" t="s">
        <v>495</v>
      </c>
      <c r="C2" s="34" t="s">
        <v>496</v>
      </c>
      <c r="D2" s="93"/>
      <c r="E2" s="34" t="s">
        <v>497</v>
      </c>
      <c r="F2" s="34"/>
      <c r="G2" s="34"/>
      <c r="H2" s="34"/>
      <c r="I2" s="34"/>
      <c r="J2" s="37" t="s">
        <v>498</v>
      </c>
      <c r="K2" s="37" t="s">
        <v>499</v>
      </c>
      <c r="L2" s="37" t="s">
        <v>500</v>
      </c>
      <c r="M2" t="s">
        <v>501</v>
      </c>
      <c r="N2" t="s">
        <v>502</v>
      </c>
      <c r="O2" t="s">
        <v>503</v>
      </c>
      <c r="P2" t="s">
        <v>504</v>
      </c>
      <c r="Q2" t="s">
        <v>505</v>
      </c>
      <c r="R2" s="93" t="s">
        <v>506</v>
      </c>
      <c r="S2" s="93" t="s">
        <v>507</v>
      </c>
      <c r="T2" s="93" t="s">
        <v>508</v>
      </c>
      <c r="U2" t="s">
        <v>509</v>
      </c>
      <c r="V2" t="s">
        <v>338</v>
      </c>
      <c r="W2" t="s">
        <v>510</v>
      </c>
      <c r="X2" t="s">
        <v>511</v>
      </c>
      <c r="Y2" t="s">
        <v>512</v>
      </c>
      <c r="Z2" t="s">
        <v>513</v>
      </c>
      <c r="AA2" t="s">
        <v>514</v>
      </c>
      <c r="AB2" t="s">
        <v>515</v>
      </c>
      <c r="AC2" t="s">
        <v>516</v>
      </c>
      <c r="AD2" t="s">
        <v>517</v>
      </c>
      <c r="AE2" t="s">
        <v>525</v>
      </c>
      <c r="AF2" t="s">
        <v>524</v>
      </c>
      <c r="AG2" t="s">
        <v>518</v>
      </c>
      <c r="AH2" t="s">
        <v>519</v>
      </c>
      <c r="AI2" t="s">
        <v>520</v>
      </c>
      <c r="AJ2" t="s">
        <v>521</v>
      </c>
      <c r="AK2" t="s">
        <v>522</v>
      </c>
      <c r="AL2" t="s">
        <v>523</v>
      </c>
    </row>
    <row r="3" spans="1:38">
      <c r="A3" t="s">
        <v>45</v>
      </c>
      <c r="B3" s="34">
        <v>237.83</v>
      </c>
      <c r="C3" s="34">
        <v>74.13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117.95</v>
      </c>
      <c r="N3">
        <v>132.63999999999999</v>
      </c>
      <c r="O3">
        <v>101.26</v>
      </c>
      <c r="P3">
        <v>2.41</v>
      </c>
      <c r="Q3">
        <v>4</v>
      </c>
      <c r="R3" s="93">
        <v>0</v>
      </c>
      <c r="S3" s="93">
        <v>0</v>
      </c>
      <c r="T3" s="93">
        <v>0</v>
      </c>
      <c r="U3">
        <v>2.31</v>
      </c>
      <c r="V3">
        <v>0</v>
      </c>
      <c r="W3">
        <v>2.78</v>
      </c>
      <c r="X3">
        <v>20</v>
      </c>
      <c r="Y3">
        <v>6.66</v>
      </c>
      <c r="Z3">
        <v>6.67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</v>
      </c>
      <c r="AH3">
        <v>10</v>
      </c>
      <c r="AI3">
        <v>10</v>
      </c>
      <c r="AJ3">
        <v>27.07</v>
      </c>
      <c r="AK3">
        <v>0</v>
      </c>
      <c r="AL3">
        <v>0</v>
      </c>
    </row>
    <row r="4" spans="1:38">
      <c r="A4" t="s">
        <v>46</v>
      </c>
      <c r="B4" s="34">
        <v>237.83</v>
      </c>
      <c r="C4" s="34">
        <v>74.13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96.68</v>
      </c>
      <c r="N4">
        <v>132.63999999999999</v>
      </c>
      <c r="O4">
        <v>101.26</v>
      </c>
      <c r="P4">
        <v>2.41</v>
      </c>
      <c r="Q4">
        <v>4</v>
      </c>
      <c r="R4" s="93">
        <v>0</v>
      </c>
      <c r="S4" s="93">
        <v>0</v>
      </c>
      <c r="T4" s="93">
        <v>0</v>
      </c>
      <c r="U4">
        <v>2.31</v>
      </c>
      <c r="V4">
        <v>0</v>
      </c>
      <c r="W4">
        <v>2.78</v>
      </c>
      <c r="X4">
        <v>20</v>
      </c>
      <c r="Y4">
        <v>6.66</v>
      </c>
      <c r="Z4">
        <v>6.67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</v>
      </c>
      <c r="AH4">
        <v>10</v>
      </c>
      <c r="AI4">
        <v>10</v>
      </c>
      <c r="AJ4">
        <v>27.07</v>
      </c>
      <c r="AK4">
        <v>0</v>
      </c>
      <c r="AL4">
        <v>0</v>
      </c>
    </row>
    <row r="5" spans="1:38">
      <c r="A5" t="s">
        <v>47</v>
      </c>
      <c r="B5" s="34">
        <v>237.83</v>
      </c>
      <c r="C5" s="34">
        <v>74.13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96.68</v>
      </c>
      <c r="N5">
        <v>132.63999999999999</v>
      </c>
      <c r="O5">
        <v>101.26</v>
      </c>
      <c r="P5">
        <v>2.41</v>
      </c>
      <c r="Q5">
        <v>4</v>
      </c>
      <c r="R5" s="93">
        <v>0</v>
      </c>
      <c r="S5" s="93">
        <v>0</v>
      </c>
      <c r="T5" s="93">
        <v>0</v>
      </c>
      <c r="U5">
        <v>2.31</v>
      </c>
      <c r="V5">
        <v>0</v>
      </c>
      <c r="W5">
        <v>2.78</v>
      </c>
      <c r="X5">
        <v>20</v>
      </c>
      <c r="Y5">
        <v>6.66</v>
      </c>
      <c r="Z5">
        <v>6.67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</v>
      </c>
      <c r="AH5">
        <v>10</v>
      </c>
      <c r="AI5">
        <v>10</v>
      </c>
      <c r="AJ5">
        <v>27.07</v>
      </c>
      <c r="AK5">
        <v>0</v>
      </c>
      <c r="AL5">
        <v>0</v>
      </c>
    </row>
    <row r="6" spans="1:38">
      <c r="A6" t="s">
        <v>48</v>
      </c>
      <c r="B6" s="34">
        <v>237.83</v>
      </c>
      <c r="C6" s="34">
        <v>74.13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96.68</v>
      </c>
      <c r="N6">
        <v>132.63999999999999</v>
      </c>
      <c r="O6">
        <v>101.26</v>
      </c>
      <c r="P6">
        <v>2.41</v>
      </c>
      <c r="Q6">
        <v>4</v>
      </c>
      <c r="R6" s="93">
        <v>0</v>
      </c>
      <c r="S6" s="93">
        <v>0</v>
      </c>
      <c r="T6" s="93">
        <v>0</v>
      </c>
      <c r="U6">
        <v>2.31</v>
      </c>
      <c r="V6">
        <v>0</v>
      </c>
      <c r="W6">
        <v>2.78</v>
      </c>
      <c r="X6">
        <v>20</v>
      </c>
      <c r="Y6">
        <v>6.66</v>
      </c>
      <c r="Z6">
        <v>6.67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</v>
      </c>
      <c r="AH6">
        <v>10</v>
      </c>
      <c r="AI6">
        <v>10</v>
      </c>
      <c r="AJ6">
        <v>27.07</v>
      </c>
      <c r="AK6">
        <v>0</v>
      </c>
      <c r="AL6">
        <v>0</v>
      </c>
    </row>
    <row r="7" spans="1:38">
      <c r="A7" t="s">
        <v>49</v>
      </c>
      <c r="B7" s="34">
        <v>237.83</v>
      </c>
      <c r="C7" s="34">
        <v>74.13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79.3</v>
      </c>
      <c r="N7">
        <v>132.63999999999999</v>
      </c>
      <c r="O7">
        <v>101.26</v>
      </c>
      <c r="P7">
        <v>2.41</v>
      </c>
      <c r="Q7">
        <v>4</v>
      </c>
      <c r="R7" s="93">
        <v>0</v>
      </c>
      <c r="S7" s="93">
        <v>0</v>
      </c>
      <c r="T7" s="93">
        <v>0</v>
      </c>
      <c r="U7">
        <v>2.31</v>
      </c>
      <c r="V7">
        <v>0</v>
      </c>
      <c r="W7">
        <v>2.78</v>
      </c>
      <c r="X7">
        <v>20</v>
      </c>
      <c r="Y7">
        <v>6.66</v>
      </c>
      <c r="Z7">
        <v>6.67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</v>
      </c>
      <c r="AH7">
        <v>10</v>
      </c>
      <c r="AI7">
        <v>10</v>
      </c>
      <c r="AJ7">
        <v>27.07</v>
      </c>
      <c r="AK7">
        <v>0</v>
      </c>
      <c r="AL7">
        <v>0</v>
      </c>
    </row>
    <row r="8" spans="1:38">
      <c r="A8" t="s">
        <v>50</v>
      </c>
      <c r="B8" s="34">
        <v>237.83</v>
      </c>
      <c r="C8" s="34">
        <v>74.13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71.930000000000007</v>
      </c>
      <c r="N8">
        <v>132.63999999999999</v>
      </c>
      <c r="O8">
        <v>101.26</v>
      </c>
      <c r="P8">
        <v>2.41</v>
      </c>
      <c r="Q8">
        <v>4</v>
      </c>
      <c r="R8" s="93">
        <v>0</v>
      </c>
      <c r="S8" s="93">
        <v>0</v>
      </c>
      <c r="T8" s="93">
        <v>0</v>
      </c>
      <c r="U8">
        <v>2.31</v>
      </c>
      <c r="V8">
        <v>0</v>
      </c>
      <c r="W8">
        <v>2.78</v>
      </c>
      <c r="X8">
        <v>20</v>
      </c>
      <c r="Y8">
        <v>6.66</v>
      </c>
      <c r="Z8">
        <v>6.67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</v>
      </c>
      <c r="AH8">
        <v>10</v>
      </c>
      <c r="AI8">
        <v>10</v>
      </c>
      <c r="AJ8">
        <v>27.07</v>
      </c>
      <c r="AK8">
        <v>0</v>
      </c>
      <c r="AL8">
        <v>0</v>
      </c>
    </row>
    <row r="9" spans="1:38">
      <c r="A9" t="s">
        <v>51</v>
      </c>
      <c r="B9" s="34">
        <v>237.83</v>
      </c>
      <c r="C9" s="34">
        <v>74.13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71.930000000000007</v>
      </c>
      <c r="N9">
        <v>132.63999999999999</v>
      </c>
      <c r="O9">
        <v>101.26</v>
      </c>
      <c r="P9">
        <v>2.41</v>
      </c>
      <c r="Q9">
        <v>4</v>
      </c>
      <c r="R9" s="93">
        <v>0</v>
      </c>
      <c r="S9" s="93">
        <v>0</v>
      </c>
      <c r="T9" s="93">
        <v>0</v>
      </c>
      <c r="U9">
        <v>2.31</v>
      </c>
      <c r="V9">
        <v>0</v>
      </c>
      <c r="W9">
        <v>2.78</v>
      </c>
      <c r="X9">
        <v>20</v>
      </c>
      <c r="Y9">
        <v>6.66</v>
      </c>
      <c r="Z9">
        <v>6.67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</v>
      </c>
      <c r="AH9">
        <v>10</v>
      </c>
      <c r="AI9">
        <v>10</v>
      </c>
      <c r="AJ9">
        <v>26.1</v>
      </c>
      <c r="AK9">
        <v>0</v>
      </c>
      <c r="AL9">
        <v>0</v>
      </c>
    </row>
    <row r="10" spans="1:38">
      <c r="A10" t="s">
        <v>52</v>
      </c>
      <c r="B10" s="34">
        <v>237.83</v>
      </c>
      <c r="C10" s="34">
        <v>74.13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71.930000000000007</v>
      </c>
      <c r="N10">
        <v>132.63999999999999</v>
      </c>
      <c r="O10">
        <v>101.26</v>
      </c>
      <c r="P10">
        <v>2.41</v>
      </c>
      <c r="Q10">
        <v>4</v>
      </c>
      <c r="R10" s="93">
        <v>0</v>
      </c>
      <c r="S10" s="93">
        <v>0</v>
      </c>
      <c r="T10" s="93">
        <v>0</v>
      </c>
      <c r="U10">
        <v>2.31</v>
      </c>
      <c r="V10">
        <v>0</v>
      </c>
      <c r="W10">
        <v>2.78</v>
      </c>
      <c r="X10">
        <v>20</v>
      </c>
      <c r="Y10">
        <v>6.66</v>
      </c>
      <c r="Z10">
        <v>6.67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</v>
      </c>
      <c r="AH10">
        <v>10</v>
      </c>
      <c r="AI10">
        <v>10</v>
      </c>
      <c r="AJ10">
        <v>26.1</v>
      </c>
      <c r="AK10">
        <v>0</v>
      </c>
      <c r="AL10">
        <v>0</v>
      </c>
    </row>
    <row r="11" spans="1:38">
      <c r="A11" t="s">
        <v>53</v>
      </c>
      <c r="B11" s="34">
        <v>237.83</v>
      </c>
      <c r="C11" s="34">
        <v>74.13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71.930000000000007</v>
      </c>
      <c r="N11">
        <v>132.63999999999999</v>
      </c>
      <c r="O11">
        <v>101.26</v>
      </c>
      <c r="P11">
        <v>2.41</v>
      </c>
      <c r="Q11">
        <v>4</v>
      </c>
      <c r="R11" s="93">
        <v>0</v>
      </c>
      <c r="S11" s="93">
        <v>0</v>
      </c>
      <c r="T11" s="93">
        <v>0</v>
      </c>
      <c r="U11">
        <v>2.23</v>
      </c>
      <c r="V11">
        <v>0</v>
      </c>
      <c r="W11">
        <v>2.78</v>
      </c>
      <c r="X11">
        <v>20</v>
      </c>
      <c r="Y11">
        <v>6.66</v>
      </c>
      <c r="Z11">
        <v>6.67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</v>
      </c>
      <c r="AH11">
        <v>10</v>
      </c>
      <c r="AI11">
        <v>10</v>
      </c>
      <c r="AJ11">
        <v>26.1</v>
      </c>
      <c r="AK11">
        <v>0</v>
      </c>
      <c r="AL11">
        <v>0</v>
      </c>
    </row>
    <row r="12" spans="1:38">
      <c r="A12" t="s">
        <v>54</v>
      </c>
      <c r="B12" s="34">
        <v>237.83</v>
      </c>
      <c r="C12" s="34">
        <v>74.13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71.930000000000007</v>
      </c>
      <c r="N12">
        <v>132.63999999999999</v>
      </c>
      <c r="O12">
        <v>101.26</v>
      </c>
      <c r="P12">
        <v>2.41</v>
      </c>
      <c r="Q12">
        <v>4</v>
      </c>
      <c r="R12" s="93">
        <v>0</v>
      </c>
      <c r="S12" s="93">
        <v>0</v>
      </c>
      <c r="T12" s="93">
        <v>0</v>
      </c>
      <c r="U12">
        <v>2.23</v>
      </c>
      <c r="V12">
        <v>0</v>
      </c>
      <c r="W12">
        <v>2.78</v>
      </c>
      <c r="X12">
        <v>20</v>
      </c>
      <c r="Y12">
        <v>6.66</v>
      </c>
      <c r="Z12">
        <v>6.67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</v>
      </c>
      <c r="AH12">
        <v>10</v>
      </c>
      <c r="AI12">
        <v>10</v>
      </c>
      <c r="AJ12">
        <v>26.1</v>
      </c>
      <c r="AK12">
        <v>0</v>
      </c>
      <c r="AL12">
        <v>0</v>
      </c>
    </row>
    <row r="13" spans="1:38">
      <c r="A13" t="s">
        <v>55</v>
      </c>
      <c r="B13" s="34">
        <v>237.83</v>
      </c>
      <c r="C13" s="34">
        <v>59.12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71.930000000000007</v>
      </c>
      <c r="N13">
        <v>132.63999999999999</v>
      </c>
      <c r="O13">
        <v>101.26</v>
      </c>
      <c r="P13">
        <v>2.41</v>
      </c>
      <c r="Q13">
        <v>4</v>
      </c>
      <c r="R13" s="93">
        <v>0</v>
      </c>
      <c r="S13" s="93">
        <v>0</v>
      </c>
      <c r="T13" s="93">
        <v>0</v>
      </c>
      <c r="U13">
        <v>2.23</v>
      </c>
      <c r="V13">
        <v>0</v>
      </c>
      <c r="W13">
        <v>2.78</v>
      </c>
      <c r="X13">
        <v>20</v>
      </c>
      <c r="Y13">
        <v>6.66</v>
      </c>
      <c r="Z13">
        <v>6.67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</v>
      </c>
      <c r="AH13">
        <v>10</v>
      </c>
      <c r="AI13">
        <v>10</v>
      </c>
      <c r="AJ13">
        <v>26.1</v>
      </c>
      <c r="AK13">
        <v>0</v>
      </c>
      <c r="AL13">
        <v>0</v>
      </c>
    </row>
    <row r="14" spans="1:38">
      <c r="A14" t="s">
        <v>56</v>
      </c>
      <c r="B14" s="34">
        <v>237.83</v>
      </c>
      <c r="C14" s="34">
        <v>59.12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71.930000000000007</v>
      </c>
      <c r="N14">
        <v>132.63999999999999</v>
      </c>
      <c r="O14">
        <v>101.26</v>
      </c>
      <c r="P14">
        <v>2.41</v>
      </c>
      <c r="Q14">
        <v>4</v>
      </c>
      <c r="R14" s="93">
        <v>0</v>
      </c>
      <c r="S14" s="93">
        <v>0</v>
      </c>
      <c r="T14" s="93">
        <v>0</v>
      </c>
      <c r="U14">
        <v>2.23</v>
      </c>
      <c r="V14">
        <v>0</v>
      </c>
      <c r="W14">
        <v>2.78</v>
      </c>
      <c r="X14">
        <v>20</v>
      </c>
      <c r="Y14">
        <v>6.66</v>
      </c>
      <c r="Z14">
        <v>6.67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</v>
      </c>
      <c r="AH14">
        <v>10</v>
      </c>
      <c r="AI14">
        <v>10</v>
      </c>
      <c r="AJ14">
        <v>26.1</v>
      </c>
      <c r="AK14">
        <v>0</v>
      </c>
      <c r="AL14">
        <v>0</v>
      </c>
    </row>
    <row r="15" spans="1:38">
      <c r="A15" t="s">
        <v>57</v>
      </c>
      <c r="B15" s="34">
        <v>237.83</v>
      </c>
      <c r="C15" s="34">
        <v>59.12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71.930000000000007</v>
      </c>
      <c r="N15">
        <v>132.63999999999999</v>
      </c>
      <c r="O15">
        <v>101.26</v>
      </c>
      <c r="P15">
        <v>2.33</v>
      </c>
      <c r="Q15">
        <v>4</v>
      </c>
      <c r="R15" s="93">
        <v>0</v>
      </c>
      <c r="S15" s="93">
        <v>0</v>
      </c>
      <c r="T15" s="93">
        <v>0</v>
      </c>
      <c r="U15">
        <v>2.23</v>
      </c>
      <c r="V15">
        <v>0</v>
      </c>
      <c r="W15">
        <v>2.78</v>
      </c>
      <c r="X15">
        <v>20</v>
      </c>
      <c r="Y15">
        <v>6.66</v>
      </c>
      <c r="Z15">
        <v>6.67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</v>
      </c>
      <c r="AH15">
        <v>10</v>
      </c>
      <c r="AI15">
        <v>10</v>
      </c>
      <c r="AJ15">
        <v>26.1</v>
      </c>
      <c r="AK15">
        <v>0</v>
      </c>
      <c r="AL15">
        <v>0</v>
      </c>
    </row>
    <row r="16" spans="1:38">
      <c r="A16" t="s">
        <v>58</v>
      </c>
      <c r="B16" s="34">
        <v>237.83</v>
      </c>
      <c r="C16" s="34">
        <v>59.12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71.930000000000007</v>
      </c>
      <c r="N16">
        <v>132.63999999999999</v>
      </c>
      <c r="O16">
        <v>101.26</v>
      </c>
      <c r="P16">
        <v>2.33</v>
      </c>
      <c r="Q16">
        <v>4</v>
      </c>
      <c r="R16" s="93">
        <v>0</v>
      </c>
      <c r="S16" s="93">
        <v>0</v>
      </c>
      <c r="T16" s="93">
        <v>0</v>
      </c>
      <c r="U16">
        <v>2.23</v>
      </c>
      <c r="V16">
        <v>0</v>
      </c>
      <c r="W16">
        <v>2.78</v>
      </c>
      <c r="X16">
        <v>20</v>
      </c>
      <c r="Y16">
        <v>6.66</v>
      </c>
      <c r="Z16">
        <v>6.67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</v>
      </c>
      <c r="AH16">
        <v>10</v>
      </c>
      <c r="AI16">
        <v>10</v>
      </c>
      <c r="AJ16">
        <v>26.1</v>
      </c>
      <c r="AK16">
        <v>0</v>
      </c>
      <c r="AL16">
        <v>0</v>
      </c>
    </row>
    <row r="17" spans="1:38">
      <c r="A17" t="s">
        <v>59</v>
      </c>
      <c r="B17" s="34">
        <v>237.83</v>
      </c>
      <c r="C17" s="34">
        <v>59.12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71.930000000000007</v>
      </c>
      <c r="N17">
        <v>132.63999999999999</v>
      </c>
      <c r="O17">
        <v>101.26</v>
      </c>
      <c r="P17">
        <v>2.33</v>
      </c>
      <c r="Q17">
        <v>4</v>
      </c>
      <c r="R17" s="93">
        <v>0</v>
      </c>
      <c r="S17" s="93">
        <v>0</v>
      </c>
      <c r="T17" s="93">
        <v>0</v>
      </c>
      <c r="U17">
        <v>2.23</v>
      </c>
      <c r="V17">
        <v>0</v>
      </c>
      <c r="W17">
        <v>2.78</v>
      </c>
      <c r="X17">
        <v>20</v>
      </c>
      <c r="Y17">
        <v>6.66</v>
      </c>
      <c r="Z17">
        <v>6.67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</v>
      </c>
      <c r="AH17">
        <v>10</v>
      </c>
      <c r="AI17">
        <v>10</v>
      </c>
      <c r="AJ17">
        <v>26.1</v>
      </c>
      <c r="AK17">
        <v>0</v>
      </c>
      <c r="AL17">
        <v>0</v>
      </c>
    </row>
    <row r="18" spans="1:38">
      <c r="A18" t="s">
        <v>60</v>
      </c>
      <c r="B18" s="34">
        <v>237.83</v>
      </c>
      <c r="C18" s="34">
        <v>59.12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71.930000000000007</v>
      </c>
      <c r="N18">
        <v>132.63999999999999</v>
      </c>
      <c r="O18">
        <v>101.26</v>
      </c>
      <c r="P18">
        <v>2.33</v>
      </c>
      <c r="Q18">
        <v>4</v>
      </c>
      <c r="R18" s="93">
        <v>0</v>
      </c>
      <c r="S18" s="93">
        <v>0</v>
      </c>
      <c r="T18" s="93">
        <v>0</v>
      </c>
      <c r="U18">
        <v>2.23</v>
      </c>
      <c r="V18">
        <v>0</v>
      </c>
      <c r="W18">
        <v>2.78</v>
      </c>
      <c r="X18">
        <v>20</v>
      </c>
      <c r="Y18">
        <v>6.66</v>
      </c>
      <c r="Z18">
        <v>6.67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</v>
      </c>
      <c r="AH18">
        <v>10</v>
      </c>
      <c r="AI18">
        <v>10</v>
      </c>
      <c r="AJ18">
        <v>26.1</v>
      </c>
      <c r="AK18">
        <v>0</v>
      </c>
      <c r="AL18">
        <v>0</v>
      </c>
    </row>
    <row r="19" spans="1:38">
      <c r="A19" t="s">
        <v>61</v>
      </c>
      <c r="B19" s="34">
        <v>237.83</v>
      </c>
      <c r="C19" s="34">
        <v>59.12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71.930000000000007</v>
      </c>
      <c r="N19">
        <v>132.63999999999999</v>
      </c>
      <c r="O19">
        <v>101.26</v>
      </c>
      <c r="P19">
        <v>2.33</v>
      </c>
      <c r="Q19">
        <v>4</v>
      </c>
      <c r="R19" s="93">
        <v>0</v>
      </c>
      <c r="S19" s="93">
        <v>0</v>
      </c>
      <c r="T19" s="93">
        <v>0</v>
      </c>
      <c r="U19">
        <v>2.23</v>
      </c>
      <c r="V19">
        <v>0</v>
      </c>
      <c r="W19">
        <v>2.78</v>
      </c>
      <c r="X19">
        <v>20</v>
      </c>
      <c r="Y19">
        <v>6.66</v>
      </c>
      <c r="Z19">
        <v>6.67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</v>
      </c>
      <c r="AH19">
        <v>10</v>
      </c>
      <c r="AI19">
        <v>10</v>
      </c>
      <c r="AJ19">
        <v>26.1</v>
      </c>
      <c r="AK19">
        <v>0</v>
      </c>
      <c r="AL19">
        <v>0</v>
      </c>
    </row>
    <row r="20" spans="1:38">
      <c r="A20" t="s">
        <v>62</v>
      </c>
      <c r="B20" s="34">
        <v>237.83</v>
      </c>
      <c r="C20" s="34">
        <v>59.12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71.930000000000007</v>
      </c>
      <c r="N20">
        <v>132.63999999999999</v>
      </c>
      <c r="O20">
        <v>101.26</v>
      </c>
      <c r="P20">
        <v>2.33</v>
      </c>
      <c r="Q20">
        <v>4</v>
      </c>
      <c r="R20" s="93">
        <v>0</v>
      </c>
      <c r="S20" s="93">
        <v>0</v>
      </c>
      <c r="T20" s="93">
        <v>0</v>
      </c>
      <c r="U20">
        <v>2.23</v>
      </c>
      <c r="V20">
        <v>0</v>
      </c>
      <c r="W20">
        <v>2.78</v>
      </c>
      <c r="X20">
        <v>20</v>
      </c>
      <c r="Y20">
        <v>6.66</v>
      </c>
      <c r="Z20">
        <v>6.67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</v>
      </c>
      <c r="AH20">
        <v>10</v>
      </c>
      <c r="AI20">
        <v>10</v>
      </c>
      <c r="AJ20">
        <v>26.1</v>
      </c>
      <c r="AK20">
        <v>0</v>
      </c>
      <c r="AL20">
        <v>0</v>
      </c>
    </row>
    <row r="21" spans="1:38">
      <c r="A21" t="s">
        <v>63</v>
      </c>
      <c r="B21" s="34">
        <v>237.83</v>
      </c>
      <c r="C21" s="34">
        <v>74.13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71.930000000000007</v>
      </c>
      <c r="N21">
        <v>132.63999999999999</v>
      </c>
      <c r="O21">
        <v>101.26</v>
      </c>
      <c r="P21">
        <v>2.33</v>
      </c>
      <c r="Q21">
        <v>4</v>
      </c>
      <c r="R21" s="93">
        <v>0</v>
      </c>
      <c r="S21" s="93">
        <v>0</v>
      </c>
      <c r="T21" s="93">
        <v>0</v>
      </c>
      <c r="U21">
        <v>2.23</v>
      </c>
      <c r="V21">
        <v>0</v>
      </c>
      <c r="W21">
        <v>2.78</v>
      </c>
      <c r="X21">
        <v>20</v>
      </c>
      <c r="Y21">
        <v>6.66</v>
      </c>
      <c r="Z21">
        <v>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</v>
      </c>
      <c r="AH21">
        <v>10</v>
      </c>
      <c r="AI21">
        <v>10</v>
      </c>
      <c r="AJ21">
        <v>26.1</v>
      </c>
      <c r="AK21">
        <v>0</v>
      </c>
      <c r="AL21">
        <v>0</v>
      </c>
    </row>
    <row r="22" spans="1:38">
      <c r="A22" t="s">
        <v>64</v>
      </c>
      <c r="B22" s="34">
        <v>237.83</v>
      </c>
      <c r="C22" s="34">
        <v>74.13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71.930000000000007</v>
      </c>
      <c r="N22">
        <v>132.63999999999999</v>
      </c>
      <c r="O22">
        <v>101.26</v>
      </c>
      <c r="P22">
        <v>2.33</v>
      </c>
      <c r="Q22">
        <v>7.21</v>
      </c>
      <c r="R22" s="93">
        <v>0</v>
      </c>
      <c r="S22" s="93">
        <v>0</v>
      </c>
      <c r="T22" s="93">
        <v>0</v>
      </c>
      <c r="U22">
        <v>2.23</v>
      </c>
      <c r="V22">
        <v>0</v>
      </c>
      <c r="W22">
        <v>2.78</v>
      </c>
      <c r="X22">
        <v>20</v>
      </c>
      <c r="Y22">
        <v>6.66</v>
      </c>
      <c r="Z22">
        <v>6.67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</v>
      </c>
      <c r="AH22">
        <v>13.33</v>
      </c>
      <c r="AI22">
        <v>13.33</v>
      </c>
      <c r="AJ22">
        <v>26.1</v>
      </c>
      <c r="AK22">
        <v>0</v>
      </c>
      <c r="AL22">
        <v>0</v>
      </c>
    </row>
    <row r="23" spans="1:38">
      <c r="A23" t="s">
        <v>65</v>
      </c>
      <c r="B23" s="34">
        <v>237.83</v>
      </c>
      <c r="C23" s="34">
        <v>74.13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117.95</v>
      </c>
      <c r="N23">
        <v>132.63999999999999</v>
      </c>
      <c r="O23">
        <v>101.26</v>
      </c>
      <c r="P23">
        <v>2.33</v>
      </c>
      <c r="Q23">
        <v>7.21</v>
      </c>
      <c r="R23" s="93">
        <v>0</v>
      </c>
      <c r="S23" s="93">
        <v>0</v>
      </c>
      <c r="T23" s="93">
        <v>0</v>
      </c>
      <c r="U23">
        <v>2.23</v>
      </c>
      <c r="V23">
        <v>0</v>
      </c>
      <c r="W23">
        <v>2.75</v>
      </c>
      <c r="X23">
        <v>20</v>
      </c>
      <c r="Y23">
        <v>6.66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7.88</v>
      </c>
      <c r="AH23">
        <v>13.33</v>
      </c>
      <c r="AI23">
        <v>13.33</v>
      </c>
      <c r="AJ23">
        <v>26.1</v>
      </c>
      <c r="AK23">
        <v>0</v>
      </c>
      <c r="AL23">
        <v>0</v>
      </c>
    </row>
    <row r="24" spans="1:38">
      <c r="A24" t="s">
        <v>66</v>
      </c>
      <c r="B24" s="34">
        <v>237.83</v>
      </c>
      <c r="C24" s="34">
        <v>74.13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117.95</v>
      </c>
      <c r="N24">
        <v>132.63999999999999</v>
      </c>
      <c r="O24">
        <v>101.26</v>
      </c>
      <c r="P24">
        <v>2.33</v>
      </c>
      <c r="Q24">
        <v>7.21</v>
      </c>
      <c r="R24" s="93">
        <v>0</v>
      </c>
      <c r="S24" s="93">
        <v>0</v>
      </c>
      <c r="T24" s="93">
        <v>0</v>
      </c>
      <c r="U24">
        <v>2.23</v>
      </c>
      <c r="V24">
        <v>0</v>
      </c>
      <c r="W24">
        <v>2.75</v>
      </c>
      <c r="X24">
        <v>20</v>
      </c>
      <c r="Y24">
        <v>6.66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7.57</v>
      </c>
      <c r="AH24">
        <v>13.33</v>
      </c>
      <c r="AI24">
        <v>13.33</v>
      </c>
      <c r="AJ24">
        <v>26.1</v>
      </c>
      <c r="AK24">
        <v>0</v>
      </c>
      <c r="AL24">
        <v>0</v>
      </c>
    </row>
    <row r="25" spans="1:38">
      <c r="A25" t="s">
        <v>67</v>
      </c>
      <c r="B25" s="34">
        <v>237.83</v>
      </c>
      <c r="C25" s="34">
        <v>74.13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117.95</v>
      </c>
      <c r="N25">
        <v>132.63999999999999</v>
      </c>
      <c r="O25">
        <v>101.26</v>
      </c>
      <c r="P25">
        <v>2.33</v>
      </c>
      <c r="Q25">
        <v>7.21</v>
      </c>
      <c r="R25" s="93">
        <v>0</v>
      </c>
      <c r="S25" s="93">
        <v>0</v>
      </c>
      <c r="T25" s="93">
        <v>0</v>
      </c>
      <c r="U25">
        <v>2.23</v>
      </c>
      <c r="V25">
        <v>0</v>
      </c>
      <c r="W25">
        <v>2.75</v>
      </c>
      <c r="X25">
        <v>20</v>
      </c>
      <c r="Y25">
        <v>6.66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8.07</v>
      </c>
      <c r="AH25">
        <v>13.33</v>
      </c>
      <c r="AI25">
        <v>13.33</v>
      </c>
      <c r="AJ25">
        <v>26.1</v>
      </c>
      <c r="AK25">
        <v>0</v>
      </c>
      <c r="AL25">
        <v>0</v>
      </c>
    </row>
    <row r="26" spans="1:38">
      <c r="A26" t="s">
        <v>68</v>
      </c>
      <c r="B26" s="34">
        <v>237.83</v>
      </c>
      <c r="C26" s="34">
        <v>74.13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117.95</v>
      </c>
      <c r="N26">
        <v>132.63999999999999</v>
      </c>
      <c r="O26">
        <v>101.26</v>
      </c>
      <c r="P26">
        <v>2.33</v>
      </c>
      <c r="Q26">
        <v>7.21</v>
      </c>
      <c r="R26" s="93">
        <v>0</v>
      </c>
      <c r="S26" s="93">
        <v>0</v>
      </c>
      <c r="T26" s="93">
        <v>0</v>
      </c>
      <c r="U26">
        <v>2.23</v>
      </c>
      <c r="V26">
        <v>0</v>
      </c>
      <c r="W26">
        <v>2.75</v>
      </c>
      <c r="X26">
        <v>20</v>
      </c>
      <c r="Y26">
        <v>6.66</v>
      </c>
      <c r="Z26">
        <v>6.67</v>
      </c>
      <c r="AA26">
        <v>0</v>
      </c>
      <c r="AB26">
        <v>0</v>
      </c>
      <c r="AC26">
        <v>0.18</v>
      </c>
      <c r="AD26">
        <v>0</v>
      </c>
      <c r="AE26">
        <v>0</v>
      </c>
      <c r="AF26">
        <v>0</v>
      </c>
      <c r="AG26">
        <v>7.99</v>
      </c>
      <c r="AH26">
        <v>13.33</v>
      </c>
      <c r="AI26">
        <v>13.33</v>
      </c>
      <c r="AJ26">
        <v>26.1</v>
      </c>
      <c r="AK26">
        <v>0</v>
      </c>
      <c r="AL26">
        <v>0</v>
      </c>
    </row>
    <row r="27" spans="1:38">
      <c r="A27" t="s">
        <v>69</v>
      </c>
      <c r="B27" s="34">
        <v>237.83</v>
      </c>
      <c r="C27" s="34">
        <v>74.13</v>
      </c>
      <c r="D27" s="93">
        <f t="shared" si="0"/>
        <v>1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117.95</v>
      </c>
      <c r="N27">
        <v>132.63999999999999</v>
      </c>
      <c r="O27">
        <v>101.26</v>
      </c>
      <c r="P27">
        <v>2.33</v>
      </c>
      <c r="Q27">
        <v>7.21</v>
      </c>
      <c r="R27" s="93">
        <v>0</v>
      </c>
      <c r="S27" s="93">
        <v>1</v>
      </c>
      <c r="T27" s="93">
        <v>0</v>
      </c>
      <c r="U27">
        <v>2.23</v>
      </c>
      <c r="V27">
        <v>0</v>
      </c>
      <c r="W27">
        <v>2.75</v>
      </c>
      <c r="X27">
        <v>20</v>
      </c>
      <c r="Y27">
        <v>6.66</v>
      </c>
      <c r="Z27">
        <v>6.67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7.97</v>
      </c>
      <c r="AH27">
        <v>14.42</v>
      </c>
      <c r="AI27">
        <v>14.42</v>
      </c>
      <c r="AJ27">
        <v>26.1</v>
      </c>
      <c r="AK27">
        <v>0</v>
      </c>
      <c r="AL27">
        <v>0</v>
      </c>
    </row>
    <row r="28" spans="1:38">
      <c r="A28" t="s">
        <v>70</v>
      </c>
      <c r="B28" s="34">
        <v>237.83</v>
      </c>
      <c r="C28" s="34">
        <v>74.13</v>
      </c>
      <c r="D28" s="93">
        <f t="shared" si="0"/>
        <v>4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67.680000000000007</v>
      </c>
      <c r="N28">
        <v>132.63999999999999</v>
      </c>
      <c r="O28">
        <v>101.26</v>
      </c>
      <c r="P28">
        <v>2.33</v>
      </c>
      <c r="Q28">
        <v>7.21</v>
      </c>
      <c r="R28" s="93">
        <v>0</v>
      </c>
      <c r="S28" s="93">
        <v>4</v>
      </c>
      <c r="T28" s="93">
        <v>0</v>
      </c>
      <c r="U28">
        <v>2.23</v>
      </c>
      <c r="V28">
        <v>2.9196E-2</v>
      </c>
      <c r="W28">
        <v>2.75</v>
      </c>
      <c r="X28">
        <v>20</v>
      </c>
      <c r="Y28">
        <v>6.66</v>
      </c>
      <c r="Z28">
        <v>6.67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7.53</v>
      </c>
      <c r="AH28">
        <v>12.67</v>
      </c>
      <c r="AI28">
        <v>12.67</v>
      </c>
      <c r="AJ28">
        <v>26.1</v>
      </c>
      <c r="AK28">
        <v>0</v>
      </c>
      <c r="AL28">
        <v>0</v>
      </c>
    </row>
    <row r="29" spans="1:38">
      <c r="A29" t="s">
        <v>71</v>
      </c>
      <c r="B29" s="34">
        <v>197.23</v>
      </c>
      <c r="C29" s="34">
        <v>74.13</v>
      </c>
      <c r="D29" s="93">
        <f t="shared" si="0"/>
        <v>14</v>
      </c>
      <c r="E29" s="34">
        <v>0</v>
      </c>
      <c r="F29" s="34"/>
      <c r="G29" s="34"/>
      <c r="H29" s="34"/>
      <c r="I29" s="34"/>
      <c r="J29" s="37">
        <v>0.02</v>
      </c>
      <c r="K29" s="37">
        <v>0.02</v>
      </c>
      <c r="L29" s="37">
        <v>0.02</v>
      </c>
      <c r="M29">
        <v>67.680000000000007</v>
      </c>
      <c r="N29">
        <v>132.63999999999999</v>
      </c>
      <c r="O29">
        <v>101.26</v>
      </c>
      <c r="P29">
        <v>2.33</v>
      </c>
      <c r="Q29">
        <v>7.21</v>
      </c>
      <c r="R29" s="93">
        <v>3</v>
      </c>
      <c r="S29" s="93">
        <v>10</v>
      </c>
      <c r="T29" s="93">
        <v>1</v>
      </c>
      <c r="U29">
        <v>2.23</v>
      </c>
      <c r="V29">
        <v>3.9998520000000002</v>
      </c>
      <c r="W29">
        <v>2.75</v>
      </c>
      <c r="X29">
        <v>20</v>
      </c>
      <c r="Y29">
        <v>6.66</v>
      </c>
      <c r="Z29">
        <v>6.67</v>
      </c>
      <c r="AA29">
        <v>0</v>
      </c>
      <c r="AB29">
        <v>0</v>
      </c>
      <c r="AC29">
        <v>0</v>
      </c>
      <c r="AD29">
        <v>0.32</v>
      </c>
      <c r="AE29">
        <v>0</v>
      </c>
      <c r="AF29">
        <v>0</v>
      </c>
      <c r="AG29">
        <v>7.3</v>
      </c>
      <c r="AH29">
        <v>12.67</v>
      </c>
      <c r="AI29">
        <v>12.67</v>
      </c>
      <c r="AJ29">
        <v>26.1</v>
      </c>
      <c r="AK29">
        <v>0</v>
      </c>
      <c r="AL29">
        <v>0</v>
      </c>
    </row>
    <row r="30" spans="1:38">
      <c r="A30" t="s">
        <v>72</v>
      </c>
      <c r="B30" s="34">
        <v>197.23</v>
      </c>
      <c r="C30" s="34">
        <v>74.13</v>
      </c>
      <c r="D30" s="93">
        <f t="shared" si="0"/>
        <v>42.64</v>
      </c>
      <c r="E30" s="34">
        <v>0</v>
      </c>
      <c r="F30" s="34"/>
      <c r="G30" s="34"/>
      <c r="H30" s="34"/>
      <c r="I30" s="34"/>
      <c r="J30" s="37">
        <v>0.27</v>
      </c>
      <c r="K30" s="37">
        <v>0.27</v>
      </c>
      <c r="L30" s="37">
        <v>0.28000000000000003</v>
      </c>
      <c r="M30">
        <v>67.680000000000007</v>
      </c>
      <c r="N30">
        <v>132.63999999999999</v>
      </c>
      <c r="O30">
        <v>101.26</v>
      </c>
      <c r="P30">
        <v>2.33</v>
      </c>
      <c r="Q30">
        <v>7.21</v>
      </c>
      <c r="R30" s="93">
        <v>15</v>
      </c>
      <c r="S30" s="93">
        <v>20</v>
      </c>
      <c r="T30" s="93">
        <v>7.64</v>
      </c>
      <c r="U30">
        <v>2.23</v>
      </c>
      <c r="V30">
        <v>13.96542</v>
      </c>
      <c r="W30">
        <v>2.75</v>
      </c>
      <c r="X30">
        <v>20</v>
      </c>
      <c r="Y30">
        <v>6.66</v>
      </c>
      <c r="Z30">
        <v>6.67</v>
      </c>
      <c r="AA30">
        <v>0.21</v>
      </c>
      <c r="AB30">
        <v>0.04</v>
      </c>
      <c r="AC30">
        <v>0.33</v>
      </c>
      <c r="AD30">
        <v>1.08</v>
      </c>
      <c r="AE30">
        <v>1</v>
      </c>
      <c r="AF30">
        <v>0</v>
      </c>
      <c r="AG30">
        <v>6.97</v>
      </c>
      <c r="AH30">
        <v>12.67</v>
      </c>
      <c r="AI30">
        <v>12.67</v>
      </c>
      <c r="AJ30">
        <v>26.1</v>
      </c>
      <c r="AK30">
        <v>3.5</v>
      </c>
      <c r="AL30">
        <v>1.5</v>
      </c>
    </row>
    <row r="31" spans="1:38">
      <c r="A31" t="s">
        <v>73</v>
      </c>
      <c r="B31" s="34">
        <v>197.23</v>
      </c>
      <c r="C31" s="34">
        <v>74.13</v>
      </c>
      <c r="D31" s="93">
        <f t="shared" si="0"/>
        <v>80.95</v>
      </c>
      <c r="E31" s="34">
        <v>0</v>
      </c>
      <c r="F31" s="34"/>
      <c r="G31" s="34"/>
      <c r="H31" s="34"/>
      <c r="I31" s="34"/>
      <c r="J31" s="37">
        <v>0.88</v>
      </c>
      <c r="K31" s="37">
        <v>0.88</v>
      </c>
      <c r="L31" s="37">
        <v>0.9</v>
      </c>
      <c r="M31">
        <v>67.680000000000007</v>
      </c>
      <c r="N31">
        <v>132.63999999999999</v>
      </c>
      <c r="O31">
        <v>101.26</v>
      </c>
      <c r="P31">
        <v>2.33</v>
      </c>
      <c r="Q31">
        <v>7.21</v>
      </c>
      <c r="R31" s="93">
        <v>30.95</v>
      </c>
      <c r="S31" s="93">
        <v>30</v>
      </c>
      <c r="T31" s="93">
        <v>20</v>
      </c>
      <c r="U31">
        <v>2.16</v>
      </c>
      <c r="V31">
        <v>23.785008000000001</v>
      </c>
      <c r="W31">
        <v>2.75</v>
      </c>
      <c r="X31">
        <v>20</v>
      </c>
      <c r="Y31">
        <v>6.66</v>
      </c>
      <c r="Z31">
        <v>6.67</v>
      </c>
      <c r="AA31">
        <v>5.28</v>
      </c>
      <c r="AB31">
        <v>1.06</v>
      </c>
      <c r="AC31">
        <v>2.33</v>
      </c>
      <c r="AD31">
        <v>2.5499999999999998</v>
      </c>
      <c r="AE31">
        <v>1</v>
      </c>
      <c r="AF31">
        <v>1</v>
      </c>
      <c r="AG31">
        <v>7.11</v>
      </c>
      <c r="AH31">
        <v>12.67</v>
      </c>
      <c r="AI31">
        <v>12.67</v>
      </c>
      <c r="AJ31">
        <v>25.14</v>
      </c>
      <c r="AK31">
        <v>7</v>
      </c>
      <c r="AL31">
        <v>3</v>
      </c>
    </row>
    <row r="32" spans="1:38">
      <c r="A32" t="s">
        <v>74</v>
      </c>
      <c r="B32" s="34">
        <v>197.23</v>
      </c>
      <c r="C32" s="34">
        <v>74.13</v>
      </c>
      <c r="D32" s="93">
        <f t="shared" si="0"/>
        <v>82.949999999999989</v>
      </c>
      <c r="E32" s="34">
        <v>0</v>
      </c>
      <c r="F32" s="34"/>
      <c r="G32" s="34"/>
      <c r="H32" s="34"/>
      <c r="I32" s="34"/>
      <c r="J32" s="37">
        <v>1.75</v>
      </c>
      <c r="K32" s="37">
        <v>1.75</v>
      </c>
      <c r="L32" s="37">
        <v>1.8</v>
      </c>
      <c r="M32">
        <v>71.930000000000007</v>
      </c>
      <c r="N32">
        <v>132.63999999999999</v>
      </c>
      <c r="O32">
        <v>101.26</v>
      </c>
      <c r="P32">
        <v>2.33</v>
      </c>
      <c r="Q32">
        <v>7.21</v>
      </c>
      <c r="R32" s="93">
        <v>27.65</v>
      </c>
      <c r="S32" s="93">
        <v>27.65</v>
      </c>
      <c r="T32" s="93">
        <v>27.65</v>
      </c>
      <c r="U32">
        <v>2.16</v>
      </c>
      <c r="V32">
        <v>33.088799999999999</v>
      </c>
      <c r="W32">
        <v>2.75</v>
      </c>
      <c r="X32">
        <v>20</v>
      </c>
      <c r="Y32">
        <v>6.66</v>
      </c>
      <c r="Z32">
        <v>6.67</v>
      </c>
      <c r="AA32">
        <v>15.52</v>
      </c>
      <c r="AB32">
        <v>3.1</v>
      </c>
      <c r="AC32">
        <v>5</v>
      </c>
      <c r="AD32">
        <v>5</v>
      </c>
      <c r="AE32">
        <v>5</v>
      </c>
      <c r="AF32">
        <v>2</v>
      </c>
      <c r="AG32">
        <v>6.87</v>
      </c>
      <c r="AH32">
        <v>12.67</v>
      </c>
      <c r="AI32">
        <v>12.67</v>
      </c>
      <c r="AJ32">
        <v>25.14</v>
      </c>
      <c r="AK32">
        <v>10.5</v>
      </c>
      <c r="AL32">
        <v>4.5</v>
      </c>
    </row>
    <row r="33" spans="1:38">
      <c r="A33" t="s">
        <v>75</v>
      </c>
      <c r="B33" s="34">
        <v>197.23</v>
      </c>
      <c r="C33" s="34">
        <v>74.13</v>
      </c>
      <c r="D33" s="93">
        <f t="shared" si="0"/>
        <v>89.95</v>
      </c>
      <c r="E33" s="34">
        <v>0</v>
      </c>
      <c r="F33" s="34"/>
      <c r="G33" s="34"/>
      <c r="H33" s="34"/>
      <c r="I33" s="34"/>
      <c r="J33" s="37">
        <v>2.79</v>
      </c>
      <c r="K33" s="37">
        <v>2.79</v>
      </c>
      <c r="L33" s="37">
        <v>2.86</v>
      </c>
      <c r="M33">
        <v>71.930000000000007</v>
      </c>
      <c r="N33">
        <v>132.63999999999999</v>
      </c>
      <c r="O33">
        <v>101.26</v>
      </c>
      <c r="P33">
        <v>2.33</v>
      </c>
      <c r="Q33">
        <v>7.21</v>
      </c>
      <c r="R33" s="93">
        <v>29.99</v>
      </c>
      <c r="S33" s="93">
        <v>29.98</v>
      </c>
      <c r="T33" s="93">
        <v>29.98</v>
      </c>
      <c r="U33">
        <v>2.16</v>
      </c>
      <c r="V33">
        <v>43.141956</v>
      </c>
      <c r="W33">
        <v>2.75</v>
      </c>
      <c r="X33">
        <v>20</v>
      </c>
      <c r="Y33">
        <v>6.66</v>
      </c>
      <c r="Z33">
        <v>6.67</v>
      </c>
      <c r="AA33">
        <v>30.62</v>
      </c>
      <c r="AB33">
        <v>6.12</v>
      </c>
      <c r="AC33">
        <v>8.75</v>
      </c>
      <c r="AD33">
        <v>9</v>
      </c>
      <c r="AE33">
        <v>13</v>
      </c>
      <c r="AF33">
        <v>7</v>
      </c>
      <c r="AG33">
        <v>6.72</v>
      </c>
      <c r="AH33">
        <v>12.67</v>
      </c>
      <c r="AI33">
        <v>12.67</v>
      </c>
      <c r="AJ33">
        <v>25.14</v>
      </c>
      <c r="AK33">
        <v>21</v>
      </c>
      <c r="AL33">
        <v>9</v>
      </c>
    </row>
    <row r="34" spans="1:38">
      <c r="A34" t="s">
        <v>76</v>
      </c>
      <c r="B34" s="34">
        <v>197.23</v>
      </c>
      <c r="C34" s="34">
        <v>74.13</v>
      </c>
      <c r="D34" s="93">
        <f t="shared" si="0"/>
        <v>91.45</v>
      </c>
      <c r="E34" s="34">
        <v>0</v>
      </c>
      <c r="F34" s="34"/>
      <c r="G34" s="34"/>
      <c r="H34" s="34"/>
      <c r="I34" s="34"/>
      <c r="J34" s="37">
        <v>3.96</v>
      </c>
      <c r="K34" s="37">
        <v>3.96</v>
      </c>
      <c r="L34" s="37">
        <v>4.07</v>
      </c>
      <c r="M34">
        <v>71.930000000000007</v>
      </c>
      <c r="N34">
        <v>132.63999999999999</v>
      </c>
      <c r="O34">
        <v>101.26</v>
      </c>
      <c r="P34">
        <v>2.33</v>
      </c>
      <c r="Q34">
        <v>7.21</v>
      </c>
      <c r="R34" s="93">
        <v>30.49</v>
      </c>
      <c r="S34" s="93">
        <v>30.48</v>
      </c>
      <c r="T34" s="93">
        <v>30.48</v>
      </c>
      <c r="U34">
        <v>2.16</v>
      </c>
      <c r="V34">
        <v>53.856887999999998</v>
      </c>
      <c r="W34">
        <v>2.75</v>
      </c>
      <c r="X34">
        <v>20</v>
      </c>
      <c r="Y34">
        <v>6.66</v>
      </c>
      <c r="Z34">
        <v>6.67</v>
      </c>
      <c r="AA34">
        <v>49.37</v>
      </c>
      <c r="AB34">
        <v>9.8699999999999992</v>
      </c>
      <c r="AC34">
        <v>15.25</v>
      </c>
      <c r="AD34">
        <v>12</v>
      </c>
      <c r="AE34">
        <v>21</v>
      </c>
      <c r="AF34">
        <v>11</v>
      </c>
      <c r="AG34">
        <v>6.88</v>
      </c>
      <c r="AH34">
        <v>12.67</v>
      </c>
      <c r="AI34">
        <v>12.67</v>
      </c>
      <c r="AJ34">
        <v>24.17</v>
      </c>
      <c r="AK34">
        <v>36.4</v>
      </c>
      <c r="AL34">
        <v>15.6</v>
      </c>
    </row>
    <row r="35" spans="1:38">
      <c r="A35" t="s">
        <v>77</v>
      </c>
      <c r="B35" s="34">
        <v>197.23</v>
      </c>
      <c r="C35" s="34">
        <v>74.13</v>
      </c>
      <c r="D35" s="93">
        <f t="shared" si="0"/>
        <v>92.95</v>
      </c>
      <c r="E35" s="34">
        <v>0</v>
      </c>
      <c r="F35" s="34"/>
      <c r="G35" s="34"/>
      <c r="H35" s="34"/>
      <c r="I35" s="34"/>
      <c r="J35" s="37">
        <v>5.18</v>
      </c>
      <c r="K35" s="37">
        <v>5.18</v>
      </c>
      <c r="L35" s="37">
        <v>5.31</v>
      </c>
      <c r="M35">
        <v>71.930000000000007</v>
      </c>
      <c r="N35">
        <v>132.63999999999999</v>
      </c>
      <c r="O35">
        <v>101.26</v>
      </c>
      <c r="P35">
        <v>2.33</v>
      </c>
      <c r="Q35">
        <v>7.21</v>
      </c>
      <c r="R35" s="93">
        <v>30.99</v>
      </c>
      <c r="S35" s="93">
        <v>30.98</v>
      </c>
      <c r="T35" s="93">
        <v>30.98</v>
      </c>
      <c r="U35">
        <v>2.16</v>
      </c>
      <c r="V35">
        <v>64.834584000000007</v>
      </c>
      <c r="W35">
        <v>2.75</v>
      </c>
      <c r="X35">
        <v>20</v>
      </c>
      <c r="Y35">
        <v>6.66</v>
      </c>
      <c r="Z35">
        <v>6.67</v>
      </c>
      <c r="AA35">
        <v>68.16</v>
      </c>
      <c r="AB35">
        <v>13.63</v>
      </c>
      <c r="AC35">
        <v>22.33</v>
      </c>
      <c r="AD35">
        <v>17</v>
      </c>
      <c r="AE35">
        <v>29</v>
      </c>
      <c r="AF35">
        <v>14</v>
      </c>
      <c r="AG35">
        <v>6.85</v>
      </c>
      <c r="AH35">
        <v>12.67</v>
      </c>
      <c r="AI35">
        <v>12.67</v>
      </c>
      <c r="AJ35">
        <v>24.17</v>
      </c>
      <c r="AK35">
        <v>58.1</v>
      </c>
      <c r="AL35">
        <v>24.9</v>
      </c>
    </row>
    <row r="36" spans="1:38">
      <c r="A36" t="s">
        <v>78</v>
      </c>
      <c r="B36" s="34">
        <v>197.23</v>
      </c>
      <c r="C36" s="34">
        <v>74.13</v>
      </c>
      <c r="D36" s="93">
        <f t="shared" si="0"/>
        <v>93.949999999999989</v>
      </c>
      <c r="E36" s="34">
        <v>0</v>
      </c>
      <c r="F36" s="34"/>
      <c r="G36" s="34"/>
      <c r="H36" s="34"/>
      <c r="I36" s="34"/>
      <c r="J36" s="37">
        <v>6.46</v>
      </c>
      <c r="K36" s="37">
        <v>6.46</v>
      </c>
      <c r="L36" s="37">
        <v>6.62</v>
      </c>
      <c r="M36">
        <v>71.930000000000007</v>
      </c>
      <c r="N36">
        <v>132.63999999999999</v>
      </c>
      <c r="O36">
        <v>101.26</v>
      </c>
      <c r="P36">
        <v>2.33</v>
      </c>
      <c r="Q36">
        <v>7.21</v>
      </c>
      <c r="R36" s="93">
        <v>31.31</v>
      </c>
      <c r="S36" s="93">
        <v>31.32</v>
      </c>
      <c r="T36" s="93">
        <v>31.32</v>
      </c>
      <c r="U36">
        <v>2.16</v>
      </c>
      <c r="V36">
        <v>74.946132000000006</v>
      </c>
      <c r="W36">
        <v>2.75</v>
      </c>
      <c r="X36">
        <v>20</v>
      </c>
      <c r="Y36">
        <v>6.66</v>
      </c>
      <c r="Z36">
        <v>6.67</v>
      </c>
      <c r="AA36">
        <v>90.73</v>
      </c>
      <c r="AB36">
        <v>18.149999999999999</v>
      </c>
      <c r="AC36">
        <v>29.73</v>
      </c>
      <c r="AD36">
        <v>21.5</v>
      </c>
      <c r="AE36">
        <v>36</v>
      </c>
      <c r="AF36">
        <v>18</v>
      </c>
      <c r="AG36">
        <v>6.94</v>
      </c>
      <c r="AH36">
        <v>12.67</v>
      </c>
      <c r="AI36">
        <v>12.67</v>
      </c>
      <c r="AJ36">
        <v>24.17</v>
      </c>
      <c r="AK36">
        <v>72.8</v>
      </c>
      <c r="AL36">
        <v>31.2</v>
      </c>
    </row>
    <row r="37" spans="1:38">
      <c r="A37" t="s">
        <v>79</v>
      </c>
      <c r="B37" s="34">
        <v>197.23</v>
      </c>
      <c r="C37" s="34">
        <v>74.13</v>
      </c>
      <c r="D37" s="93">
        <f t="shared" si="0"/>
        <v>96.5</v>
      </c>
      <c r="E37" s="34">
        <v>0</v>
      </c>
      <c r="F37" s="34"/>
      <c r="G37" s="34"/>
      <c r="H37" s="34"/>
      <c r="I37" s="34"/>
      <c r="J37" s="37">
        <v>7.66</v>
      </c>
      <c r="K37" s="37">
        <v>7.66</v>
      </c>
      <c r="L37" s="37">
        <v>7.85</v>
      </c>
      <c r="M37">
        <v>71.930000000000007</v>
      </c>
      <c r="N37">
        <v>132.63999999999999</v>
      </c>
      <c r="O37">
        <v>101.26</v>
      </c>
      <c r="P37">
        <v>2.33</v>
      </c>
      <c r="Q37">
        <v>7.21</v>
      </c>
      <c r="R37" s="93">
        <v>32.159999999999997</v>
      </c>
      <c r="S37" s="93">
        <v>32.17</v>
      </c>
      <c r="T37" s="93">
        <v>32.17</v>
      </c>
      <c r="U37">
        <v>2.16</v>
      </c>
      <c r="V37">
        <v>84.210995999999994</v>
      </c>
      <c r="W37">
        <v>2.75</v>
      </c>
      <c r="X37">
        <v>20</v>
      </c>
      <c r="Y37">
        <v>6.66</v>
      </c>
      <c r="Z37">
        <v>6.67</v>
      </c>
      <c r="AA37">
        <v>111.2</v>
      </c>
      <c r="AB37">
        <v>22.24</v>
      </c>
      <c r="AC37">
        <v>37.36</v>
      </c>
      <c r="AD37">
        <v>25</v>
      </c>
      <c r="AE37">
        <v>44</v>
      </c>
      <c r="AF37">
        <v>22</v>
      </c>
      <c r="AG37">
        <v>7.24</v>
      </c>
      <c r="AH37">
        <v>12.67</v>
      </c>
      <c r="AI37">
        <v>12.67</v>
      </c>
      <c r="AJ37">
        <v>25.14</v>
      </c>
      <c r="AK37">
        <v>88.9</v>
      </c>
      <c r="AL37">
        <v>38.1</v>
      </c>
    </row>
    <row r="38" spans="1:38">
      <c r="A38" t="s">
        <v>80</v>
      </c>
      <c r="B38" s="34">
        <v>197.23</v>
      </c>
      <c r="C38" s="34">
        <v>74.13</v>
      </c>
      <c r="D38" s="93">
        <f t="shared" si="0"/>
        <v>96.5</v>
      </c>
      <c r="E38" s="34">
        <v>0</v>
      </c>
      <c r="F38" s="34"/>
      <c r="G38" s="34"/>
      <c r="H38" s="34"/>
      <c r="I38" s="34"/>
      <c r="J38" s="37">
        <v>8.83</v>
      </c>
      <c r="K38" s="37">
        <v>8.83</v>
      </c>
      <c r="L38" s="37">
        <v>9.0500000000000007</v>
      </c>
      <c r="M38">
        <v>71.930000000000007</v>
      </c>
      <c r="N38">
        <v>132.63999999999999</v>
      </c>
      <c r="O38">
        <v>101.26</v>
      </c>
      <c r="P38">
        <v>2.33</v>
      </c>
      <c r="Q38">
        <v>7.21</v>
      </c>
      <c r="R38" s="93">
        <v>32.159999999999997</v>
      </c>
      <c r="S38" s="93">
        <v>32.17</v>
      </c>
      <c r="T38" s="93">
        <v>32.17</v>
      </c>
      <c r="U38">
        <v>2.16</v>
      </c>
      <c r="V38">
        <v>92.775155999999996</v>
      </c>
      <c r="W38">
        <v>2.75</v>
      </c>
      <c r="X38">
        <v>20</v>
      </c>
      <c r="Y38">
        <v>6.66</v>
      </c>
      <c r="Z38">
        <v>6.67</v>
      </c>
      <c r="AA38">
        <v>131.19999999999999</v>
      </c>
      <c r="AB38">
        <v>26.24</v>
      </c>
      <c r="AC38">
        <v>44.87</v>
      </c>
      <c r="AD38">
        <v>27.8</v>
      </c>
      <c r="AE38">
        <v>49</v>
      </c>
      <c r="AF38">
        <v>25</v>
      </c>
      <c r="AG38">
        <v>7.25</v>
      </c>
      <c r="AH38">
        <v>12.67</v>
      </c>
      <c r="AI38">
        <v>12.67</v>
      </c>
      <c r="AJ38">
        <v>25.14</v>
      </c>
      <c r="AK38">
        <v>108.5</v>
      </c>
      <c r="AL38">
        <v>46.5</v>
      </c>
    </row>
    <row r="39" spans="1:38">
      <c r="A39" t="s">
        <v>81</v>
      </c>
      <c r="B39" s="34">
        <v>197.23</v>
      </c>
      <c r="C39" s="34">
        <v>74.13</v>
      </c>
      <c r="D39" s="93">
        <f t="shared" si="0"/>
        <v>97</v>
      </c>
      <c r="E39" s="34">
        <v>0</v>
      </c>
      <c r="F39" s="34"/>
      <c r="G39" s="34"/>
      <c r="H39" s="34"/>
      <c r="I39" s="34"/>
      <c r="J39" s="37">
        <v>9.92</v>
      </c>
      <c r="K39" s="37">
        <v>9.92</v>
      </c>
      <c r="L39" s="37">
        <v>10.17</v>
      </c>
      <c r="M39">
        <v>67.680000000000007</v>
      </c>
      <c r="N39">
        <v>132.63999999999999</v>
      </c>
      <c r="O39">
        <v>101.26</v>
      </c>
      <c r="P39">
        <v>2.33</v>
      </c>
      <c r="Q39">
        <v>3.92</v>
      </c>
      <c r="R39" s="93">
        <v>32.340000000000003</v>
      </c>
      <c r="S39" s="93">
        <v>32.33</v>
      </c>
      <c r="T39" s="93">
        <v>32.33</v>
      </c>
      <c r="U39">
        <v>2.16</v>
      </c>
      <c r="V39">
        <v>92.561052000000004</v>
      </c>
      <c r="W39">
        <v>2.75</v>
      </c>
      <c r="X39">
        <v>20</v>
      </c>
      <c r="Y39">
        <v>6.66</v>
      </c>
      <c r="Z39">
        <v>6.67</v>
      </c>
      <c r="AA39">
        <v>149.30000000000001</v>
      </c>
      <c r="AB39">
        <v>29.86</v>
      </c>
      <c r="AC39">
        <v>51.79</v>
      </c>
      <c r="AD39">
        <v>30.5</v>
      </c>
      <c r="AE39">
        <v>56</v>
      </c>
      <c r="AF39">
        <v>28</v>
      </c>
      <c r="AG39">
        <v>6.66</v>
      </c>
      <c r="AH39">
        <v>13.33</v>
      </c>
      <c r="AI39">
        <v>13.33</v>
      </c>
      <c r="AJ39">
        <v>26.1</v>
      </c>
      <c r="AK39">
        <v>122.5</v>
      </c>
      <c r="AL39">
        <v>52.5</v>
      </c>
    </row>
    <row r="40" spans="1:38">
      <c r="A40" t="s">
        <v>82</v>
      </c>
      <c r="B40" s="34">
        <v>197.23</v>
      </c>
      <c r="C40" s="34">
        <v>74.13</v>
      </c>
      <c r="D40" s="93">
        <f t="shared" si="0"/>
        <v>97</v>
      </c>
      <c r="E40" s="34">
        <v>0</v>
      </c>
      <c r="F40" s="34"/>
      <c r="G40" s="34"/>
      <c r="H40" s="34"/>
      <c r="I40" s="34"/>
      <c r="J40" s="37">
        <v>10.94</v>
      </c>
      <c r="K40" s="37">
        <v>10.94</v>
      </c>
      <c r="L40" s="37">
        <v>11.21</v>
      </c>
      <c r="M40">
        <v>76.38</v>
      </c>
      <c r="N40">
        <v>132.63999999999999</v>
      </c>
      <c r="O40">
        <v>101.26</v>
      </c>
      <c r="P40">
        <v>2.33</v>
      </c>
      <c r="Q40">
        <v>3.72</v>
      </c>
      <c r="R40" s="93">
        <v>32.340000000000003</v>
      </c>
      <c r="S40" s="93">
        <v>32.33</v>
      </c>
      <c r="T40" s="93">
        <v>32.33</v>
      </c>
      <c r="U40">
        <v>2.16</v>
      </c>
      <c r="V40">
        <v>100.181208</v>
      </c>
      <c r="W40">
        <v>2.75</v>
      </c>
      <c r="X40">
        <v>20</v>
      </c>
      <c r="Y40">
        <v>6.66</v>
      </c>
      <c r="Z40">
        <v>6.67</v>
      </c>
      <c r="AA40">
        <v>166.57</v>
      </c>
      <c r="AB40">
        <v>33.31</v>
      </c>
      <c r="AC40">
        <v>58.16</v>
      </c>
      <c r="AD40">
        <v>33</v>
      </c>
      <c r="AE40">
        <v>61</v>
      </c>
      <c r="AF40">
        <v>31</v>
      </c>
      <c r="AG40">
        <v>6.66</v>
      </c>
      <c r="AH40">
        <v>13.33</v>
      </c>
      <c r="AI40">
        <v>13.33</v>
      </c>
      <c r="AJ40">
        <v>26.1</v>
      </c>
      <c r="AK40">
        <v>137.19999999999999</v>
      </c>
      <c r="AL40">
        <v>58.8</v>
      </c>
    </row>
    <row r="41" spans="1:38">
      <c r="A41" t="s">
        <v>83</v>
      </c>
      <c r="B41" s="34">
        <v>197.23</v>
      </c>
      <c r="C41" s="34">
        <v>74.13</v>
      </c>
      <c r="D41" s="93">
        <f t="shared" si="0"/>
        <v>97</v>
      </c>
      <c r="E41" s="34">
        <v>0</v>
      </c>
      <c r="F41" s="34"/>
      <c r="G41" s="34"/>
      <c r="H41" s="34"/>
      <c r="I41" s="34"/>
      <c r="J41" s="37">
        <v>11.77</v>
      </c>
      <c r="K41" s="37">
        <v>11.77</v>
      </c>
      <c r="L41" s="37">
        <v>12.06</v>
      </c>
      <c r="M41">
        <v>85.08</v>
      </c>
      <c r="N41">
        <v>132.63999999999999</v>
      </c>
      <c r="O41">
        <v>101.26</v>
      </c>
      <c r="P41">
        <v>2.33</v>
      </c>
      <c r="Q41">
        <v>6.61</v>
      </c>
      <c r="R41" s="93">
        <v>32.340000000000003</v>
      </c>
      <c r="S41" s="93">
        <v>32.33</v>
      </c>
      <c r="T41" s="93">
        <v>32.33</v>
      </c>
      <c r="U41">
        <v>2.16</v>
      </c>
      <c r="V41">
        <v>107.43154800000001</v>
      </c>
      <c r="W41">
        <v>2.75</v>
      </c>
      <c r="X41">
        <v>20</v>
      </c>
      <c r="Y41">
        <v>6.66</v>
      </c>
      <c r="Z41">
        <v>6.67</v>
      </c>
      <c r="AA41">
        <v>182.52</v>
      </c>
      <c r="AB41">
        <v>36.5</v>
      </c>
      <c r="AC41">
        <v>64.290000000000006</v>
      </c>
      <c r="AD41">
        <v>36</v>
      </c>
      <c r="AE41">
        <v>65</v>
      </c>
      <c r="AF41">
        <v>32</v>
      </c>
      <c r="AG41">
        <v>6.66</v>
      </c>
      <c r="AH41">
        <v>13.33</v>
      </c>
      <c r="AI41">
        <v>13.33</v>
      </c>
      <c r="AJ41">
        <v>26.1</v>
      </c>
      <c r="AK41">
        <v>147</v>
      </c>
      <c r="AL41">
        <v>63</v>
      </c>
    </row>
    <row r="42" spans="1:38">
      <c r="A42" t="s">
        <v>84</v>
      </c>
      <c r="B42" s="34">
        <v>197.23</v>
      </c>
      <c r="C42" s="34">
        <v>74.13</v>
      </c>
      <c r="D42" s="93">
        <f t="shared" si="0"/>
        <v>97</v>
      </c>
      <c r="E42" s="34">
        <v>0</v>
      </c>
      <c r="F42" s="34"/>
      <c r="G42" s="34"/>
      <c r="H42" s="34"/>
      <c r="I42" s="34"/>
      <c r="J42" s="37">
        <v>12.45</v>
      </c>
      <c r="K42" s="37">
        <v>12.45</v>
      </c>
      <c r="L42" s="37">
        <v>12.76</v>
      </c>
      <c r="M42">
        <v>117.95</v>
      </c>
      <c r="N42">
        <v>132.63999999999999</v>
      </c>
      <c r="O42">
        <v>101.26</v>
      </c>
      <c r="P42">
        <v>2.33</v>
      </c>
      <c r="Q42">
        <v>6.61</v>
      </c>
      <c r="R42" s="93">
        <v>32.340000000000003</v>
      </c>
      <c r="S42" s="93">
        <v>32.33</v>
      </c>
      <c r="T42" s="93">
        <v>32.33</v>
      </c>
      <c r="U42">
        <v>2.16</v>
      </c>
      <c r="V42">
        <v>113.34860399999999</v>
      </c>
      <c r="W42">
        <v>2.75</v>
      </c>
      <c r="X42">
        <v>20</v>
      </c>
      <c r="Y42">
        <v>6.66</v>
      </c>
      <c r="Z42">
        <v>6.67</v>
      </c>
      <c r="AA42">
        <v>197.23</v>
      </c>
      <c r="AB42">
        <v>39.44</v>
      </c>
      <c r="AC42">
        <v>69.61</v>
      </c>
      <c r="AD42">
        <v>37.5</v>
      </c>
      <c r="AE42">
        <v>69</v>
      </c>
      <c r="AF42">
        <v>34</v>
      </c>
      <c r="AG42">
        <v>6.66</v>
      </c>
      <c r="AH42">
        <v>13.33</v>
      </c>
      <c r="AI42">
        <v>13.33</v>
      </c>
      <c r="AJ42">
        <v>26.1</v>
      </c>
      <c r="AK42">
        <v>161</v>
      </c>
      <c r="AL42">
        <v>69</v>
      </c>
    </row>
    <row r="43" spans="1:38">
      <c r="A43" t="s">
        <v>85</v>
      </c>
      <c r="B43" s="34">
        <v>197.23</v>
      </c>
      <c r="C43" s="34">
        <v>74.13</v>
      </c>
      <c r="D43" s="93">
        <f t="shared" si="0"/>
        <v>97</v>
      </c>
      <c r="E43" s="34">
        <v>0</v>
      </c>
      <c r="F43" s="34"/>
      <c r="G43" s="34"/>
      <c r="H43" s="34"/>
      <c r="I43" s="34"/>
      <c r="J43" s="37">
        <v>13</v>
      </c>
      <c r="K43" s="37">
        <v>13</v>
      </c>
      <c r="L43" s="37">
        <v>13.32</v>
      </c>
      <c r="M43">
        <v>117.95</v>
      </c>
      <c r="N43">
        <v>132.63999999999999</v>
      </c>
      <c r="O43">
        <v>101.26</v>
      </c>
      <c r="P43">
        <v>2.25</v>
      </c>
      <c r="Q43">
        <v>6.61</v>
      </c>
      <c r="R43" s="93">
        <v>32.340000000000003</v>
      </c>
      <c r="S43" s="93">
        <v>32.33</v>
      </c>
      <c r="T43" s="93">
        <v>32.33</v>
      </c>
      <c r="U43">
        <v>2.16</v>
      </c>
      <c r="V43">
        <v>118.934772</v>
      </c>
      <c r="W43">
        <v>2.7</v>
      </c>
      <c r="X43">
        <v>20</v>
      </c>
      <c r="Y43">
        <v>6.66</v>
      </c>
      <c r="Z43">
        <v>6.67</v>
      </c>
      <c r="AA43">
        <v>210.87</v>
      </c>
      <c r="AB43">
        <v>42.17</v>
      </c>
      <c r="AC43">
        <v>74.55</v>
      </c>
      <c r="AD43">
        <v>39</v>
      </c>
      <c r="AE43">
        <v>71</v>
      </c>
      <c r="AF43">
        <v>35</v>
      </c>
      <c r="AG43">
        <v>6.66</v>
      </c>
      <c r="AH43">
        <v>13.33</v>
      </c>
      <c r="AI43">
        <v>13.33</v>
      </c>
      <c r="AJ43">
        <v>26.1</v>
      </c>
      <c r="AK43">
        <v>171.5</v>
      </c>
      <c r="AL43">
        <v>73.5</v>
      </c>
    </row>
    <row r="44" spans="1:38">
      <c r="A44" t="s">
        <v>86</v>
      </c>
      <c r="B44" s="34">
        <v>197.23</v>
      </c>
      <c r="C44" s="34">
        <v>74.13</v>
      </c>
      <c r="D44" s="93">
        <f t="shared" si="0"/>
        <v>97</v>
      </c>
      <c r="E44" s="34">
        <v>0</v>
      </c>
      <c r="F44" s="34"/>
      <c r="G44" s="34"/>
      <c r="H44" s="34"/>
      <c r="I44" s="34"/>
      <c r="J44" s="37">
        <v>13.47</v>
      </c>
      <c r="K44" s="37">
        <v>13.47</v>
      </c>
      <c r="L44" s="37">
        <v>13.8</v>
      </c>
      <c r="M44">
        <v>117.95</v>
      </c>
      <c r="N44">
        <v>132.63999999999999</v>
      </c>
      <c r="O44">
        <v>101.26</v>
      </c>
      <c r="P44">
        <v>2.25</v>
      </c>
      <c r="Q44">
        <v>8.01</v>
      </c>
      <c r="R44" s="93">
        <v>32.340000000000003</v>
      </c>
      <c r="S44" s="93">
        <v>32.33</v>
      </c>
      <c r="T44" s="93">
        <v>32.33</v>
      </c>
      <c r="U44">
        <v>2.16</v>
      </c>
      <c r="V44">
        <v>123.82996799999999</v>
      </c>
      <c r="W44">
        <v>2.7</v>
      </c>
      <c r="X44">
        <v>20</v>
      </c>
      <c r="Y44">
        <v>6.66</v>
      </c>
      <c r="Z44">
        <v>6.67</v>
      </c>
      <c r="AA44">
        <v>223.44</v>
      </c>
      <c r="AB44">
        <v>44.69</v>
      </c>
      <c r="AC44">
        <v>77.55</v>
      </c>
      <c r="AD44">
        <v>42</v>
      </c>
      <c r="AE44">
        <v>75</v>
      </c>
      <c r="AF44">
        <v>37</v>
      </c>
      <c r="AG44">
        <v>6.66</v>
      </c>
      <c r="AH44">
        <v>13.33</v>
      </c>
      <c r="AI44">
        <v>13.33</v>
      </c>
      <c r="AJ44">
        <v>27.07</v>
      </c>
      <c r="AK44">
        <v>179.9</v>
      </c>
      <c r="AL44">
        <v>77.099999999999994</v>
      </c>
    </row>
    <row r="45" spans="1:38">
      <c r="A45" t="s">
        <v>87</v>
      </c>
      <c r="B45" s="34">
        <v>197.23</v>
      </c>
      <c r="C45" s="34">
        <v>74.13</v>
      </c>
      <c r="D45" s="93">
        <f t="shared" si="0"/>
        <v>97</v>
      </c>
      <c r="E45" s="34">
        <v>0</v>
      </c>
      <c r="F45" s="34"/>
      <c r="G45" s="34"/>
      <c r="H45" s="34"/>
      <c r="I45" s="34"/>
      <c r="J45" s="37">
        <v>13.85</v>
      </c>
      <c r="K45" s="37">
        <v>13.85</v>
      </c>
      <c r="L45" s="37">
        <v>14.19</v>
      </c>
      <c r="M45">
        <v>117.95</v>
      </c>
      <c r="N45">
        <v>132.63999999999999</v>
      </c>
      <c r="O45">
        <v>101.26</v>
      </c>
      <c r="P45">
        <v>2.25</v>
      </c>
      <c r="Q45">
        <v>8.01</v>
      </c>
      <c r="R45" s="93">
        <v>32.340000000000003</v>
      </c>
      <c r="S45" s="93">
        <v>32.33</v>
      </c>
      <c r="T45" s="93">
        <v>32.33</v>
      </c>
      <c r="U45">
        <v>2.16</v>
      </c>
      <c r="V45">
        <v>126.7593</v>
      </c>
      <c r="W45">
        <v>2.7</v>
      </c>
      <c r="X45">
        <v>20</v>
      </c>
      <c r="Y45">
        <v>6.66</v>
      </c>
      <c r="Z45">
        <v>6.67</v>
      </c>
      <c r="AA45">
        <v>233.33</v>
      </c>
      <c r="AB45">
        <v>46.67</v>
      </c>
      <c r="AC45">
        <v>80.62</v>
      </c>
      <c r="AD45">
        <v>42</v>
      </c>
      <c r="AE45">
        <v>74</v>
      </c>
      <c r="AF45">
        <v>37</v>
      </c>
      <c r="AG45">
        <v>6.66</v>
      </c>
      <c r="AH45">
        <v>13.33</v>
      </c>
      <c r="AI45">
        <v>13.33</v>
      </c>
      <c r="AJ45">
        <v>27.07</v>
      </c>
      <c r="AK45">
        <v>189</v>
      </c>
      <c r="AL45">
        <v>81</v>
      </c>
    </row>
    <row r="46" spans="1:38">
      <c r="A46" t="s">
        <v>88</v>
      </c>
      <c r="B46" s="34">
        <v>197.23</v>
      </c>
      <c r="C46" s="34">
        <v>74.13</v>
      </c>
      <c r="D46" s="93">
        <f t="shared" si="0"/>
        <v>97</v>
      </c>
      <c r="E46" s="34">
        <v>0</v>
      </c>
      <c r="F46" s="34"/>
      <c r="G46" s="34"/>
      <c r="H46" s="34"/>
      <c r="I46" s="34"/>
      <c r="J46" s="37">
        <v>14.14</v>
      </c>
      <c r="K46" s="37">
        <v>14.14</v>
      </c>
      <c r="L46" s="37">
        <v>14.5</v>
      </c>
      <c r="M46">
        <v>117.95</v>
      </c>
      <c r="N46">
        <v>132.63999999999999</v>
      </c>
      <c r="O46">
        <v>101.26</v>
      </c>
      <c r="P46">
        <v>2.25</v>
      </c>
      <c r="Q46">
        <v>8.01</v>
      </c>
      <c r="R46" s="93">
        <v>32.340000000000003</v>
      </c>
      <c r="S46" s="93">
        <v>32.33</v>
      </c>
      <c r="T46" s="93">
        <v>32.33</v>
      </c>
      <c r="U46">
        <v>2.16</v>
      </c>
      <c r="V46">
        <v>130.20442800000001</v>
      </c>
      <c r="W46">
        <v>2.7</v>
      </c>
      <c r="X46">
        <v>20</v>
      </c>
      <c r="Y46">
        <v>6.66</v>
      </c>
      <c r="Z46">
        <v>6.67</v>
      </c>
      <c r="AA46">
        <v>233.33</v>
      </c>
      <c r="AB46">
        <v>46.67</v>
      </c>
      <c r="AC46">
        <v>83.22</v>
      </c>
      <c r="AD46">
        <v>43</v>
      </c>
      <c r="AE46">
        <v>77</v>
      </c>
      <c r="AF46">
        <v>39</v>
      </c>
      <c r="AG46">
        <v>6.66</v>
      </c>
      <c r="AH46">
        <v>13.33</v>
      </c>
      <c r="AI46">
        <v>13.33</v>
      </c>
      <c r="AJ46">
        <v>27.07</v>
      </c>
      <c r="AK46">
        <v>189</v>
      </c>
      <c r="AL46">
        <v>81</v>
      </c>
    </row>
    <row r="47" spans="1:38">
      <c r="A47" t="s">
        <v>89</v>
      </c>
      <c r="B47" s="34">
        <v>197.23</v>
      </c>
      <c r="C47" s="34">
        <v>74.13</v>
      </c>
      <c r="D47" s="93">
        <f t="shared" si="0"/>
        <v>97</v>
      </c>
      <c r="E47" s="34">
        <v>0</v>
      </c>
      <c r="F47" s="34"/>
      <c r="G47" s="34"/>
      <c r="H47" s="34"/>
      <c r="I47" s="34"/>
      <c r="J47" s="37">
        <v>14.14</v>
      </c>
      <c r="K47" s="37">
        <v>14.14</v>
      </c>
      <c r="L47" s="37">
        <v>14.5</v>
      </c>
      <c r="M47">
        <v>117.95</v>
      </c>
      <c r="N47">
        <v>132.63999999999999</v>
      </c>
      <c r="O47">
        <v>101.26</v>
      </c>
      <c r="P47">
        <v>2.25</v>
      </c>
      <c r="Q47">
        <v>8.01</v>
      </c>
      <c r="R47" s="93">
        <v>32.340000000000003</v>
      </c>
      <c r="S47" s="93">
        <v>32.33</v>
      </c>
      <c r="T47" s="93">
        <v>32.33</v>
      </c>
      <c r="U47">
        <v>2.16</v>
      </c>
      <c r="V47">
        <v>133.27974</v>
      </c>
      <c r="W47">
        <v>2.7</v>
      </c>
      <c r="X47">
        <v>20</v>
      </c>
      <c r="Y47">
        <v>6.66</v>
      </c>
      <c r="Z47">
        <v>6.67</v>
      </c>
      <c r="AA47">
        <v>233.33</v>
      </c>
      <c r="AB47">
        <v>46.67</v>
      </c>
      <c r="AC47">
        <v>85.39</v>
      </c>
      <c r="AD47">
        <v>43.5</v>
      </c>
      <c r="AE47">
        <v>78</v>
      </c>
      <c r="AF47">
        <v>39</v>
      </c>
      <c r="AG47">
        <v>6.66</v>
      </c>
      <c r="AH47">
        <v>13.33</v>
      </c>
      <c r="AI47">
        <v>13.33</v>
      </c>
      <c r="AJ47">
        <v>27.07</v>
      </c>
      <c r="AK47">
        <v>189</v>
      </c>
      <c r="AL47">
        <v>81</v>
      </c>
    </row>
    <row r="48" spans="1:38">
      <c r="A48" t="s">
        <v>90</v>
      </c>
      <c r="B48" s="34">
        <v>197.23</v>
      </c>
      <c r="C48" s="34">
        <v>74.13</v>
      </c>
      <c r="D48" s="93">
        <f t="shared" si="0"/>
        <v>97</v>
      </c>
      <c r="E48" s="34">
        <v>0</v>
      </c>
      <c r="F48" s="34"/>
      <c r="G48" s="34"/>
      <c r="H48" s="34"/>
      <c r="I48" s="34"/>
      <c r="J48" s="37">
        <v>14.14</v>
      </c>
      <c r="K48" s="37">
        <v>14.14</v>
      </c>
      <c r="L48" s="37">
        <v>14.5</v>
      </c>
      <c r="M48">
        <v>117.95</v>
      </c>
      <c r="N48">
        <v>132.63999999999999</v>
      </c>
      <c r="O48">
        <v>101.26</v>
      </c>
      <c r="P48">
        <v>2.25</v>
      </c>
      <c r="Q48">
        <v>7.61</v>
      </c>
      <c r="R48" s="93">
        <v>32.340000000000003</v>
      </c>
      <c r="S48" s="93">
        <v>32.33</v>
      </c>
      <c r="T48" s="93">
        <v>32.33</v>
      </c>
      <c r="U48">
        <v>2.16</v>
      </c>
      <c r="V48">
        <v>135.576492</v>
      </c>
      <c r="W48">
        <v>2.7</v>
      </c>
      <c r="X48">
        <v>20</v>
      </c>
      <c r="Y48">
        <v>6.66</v>
      </c>
      <c r="Z48">
        <v>6.67</v>
      </c>
      <c r="AA48">
        <v>233.33</v>
      </c>
      <c r="AB48">
        <v>46.67</v>
      </c>
      <c r="AC48">
        <v>87.29</v>
      </c>
      <c r="AD48">
        <v>45</v>
      </c>
      <c r="AE48">
        <v>79</v>
      </c>
      <c r="AF48">
        <v>40</v>
      </c>
      <c r="AG48">
        <v>6.66</v>
      </c>
      <c r="AH48">
        <v>13.33</v>
      </c>
      <c r="AI48">
        <v>13.33</v>
      </c>
      <c r="AJ48">
        <v>26.1</v>
      </c>
      <c r="AK48">
        <v>189</v>
      </c>
      <c r="AL48">
        <v>81</v>
      </c>
    </row>
    <row r="49" spans="1:38">
      <c r="A49" t="s">
        <v>91</v>
      </c>
      <c r="B49" s="34">
        <v>197.23</v>
      </c>
      <c r="C49" s="34">
        <v>74.13</v>
      </c>
      <c r="D49" s="93">
        <f t="shared" si="0"/>
        <v>97</v>
      </c>
      <c r="E49" s="34">
        <v>0</v>
      </c>
      <c r="F49" s="34"/>
      <c r="G49" s="34"/>
      <c r="H49" s="34"/>
      <c r="I49" s="34"/>
      <c r="J49" s="37">
        <v>14.14</v>
      </c>
      <c r="K49" s="37">
        <v>14.14</v>
      </c>
      <c r="L49" s="37">
        <v>14.5</v>
      </c>
      <c r="M49">
        <v>117.95</v>
      </c>
      <c r="N49">
        <v>132.63999999999999</v>
      </c>
      <c r="O49">
        <v>101.26</v>
      </c>
      <c r="P49">
        <v>2.25</v>
      </c>
      <c r="Q49">
        <v>7.61</v>
      </c>
      <c r="R49" s="93">
        <v>32.340000000000003</v>
      </c>
      <c r="S49" s="93">
        <v>32.33</v>
      </c>
      <c r="T49" s="93">
        <v>32.33</v>
      </c>
      <c r="U49">
        <v>2.16</v>
      </c>
      <c r="V49">
        <v>137.36717999999999</v>
      </c>
      <c r="W49">
        <v>2.7</v>
      </c>
      <c r="X49">
        <v>20</v>
      </c>
      <c r="Y49">
        <v>6.66</v>
      </c>
      <c r="Z49">
        <v>6.67</v>
      </c>
      <c r="AA49">
        <v>233.33</v>
      </c>
      <c r="AB49">
        <v>46.67</v>
      </c>
      <c r="AC49">
        <v>88.36</v>
      </c>
      <c r="AD49">
        <v>45</v>
      </c>
      <c r="AE49">
        <v>81</v>
      </c>
      <c r="AF49">
        <v>40</v>
      </c>
      <c r="AG49">
        <v>6.66</v>
      </c>
      <c r="AH49">
        <v>13.33</v>
      </c>
      <c r="AI49">
        <v>13.33</v>
      </c>
      <c r="AJ49">
        <v>26.1</v>
      </c>
      <c r="AK49">
        <v>189</v>
      </c>
      <c r="AL49">
        <v>81</v>
      </c>
    </row>
    <row r="50" spans="1:38">
      <c r="A50" t="s">
        <v>92</v>
      </c>
      <c r="B50" s="34">
        <v>197.23</v>
      </c>
      <c r="C50" s="34">
        <v>74.13</v>
      </c>
      <c r="D50" s="93">
        <f t="shared" si="0"/>
        <v>97</v>
      </c>
      <c r="E50" s="34">
        <v>0</v>
      </c>
      <c r="F50" s="34"/>
      <c r="G50" s="34"/>
      <c r="H50" s="34"/>
      <c r="I50" s="34"/>
      <c r="J50" s="37">
        <v>14.14</v>
      </c>
      <c r="K50" s="37">
        <v>14.14</v>
      </c>
      <c r="L50" s="37">
        <v>14.5</v>
      </c>
      <c r="M50">
        <v>117.95</v>
      </c>
      <c r="N50">
        <v>132.63999999999999</v>
      </c>
      <c r="O50">
        <v>101.26</v>
      </c>
      <c r="P50">
        <v>2.25</v>
      </c>
      <c r="Q50">
        <v>7.61</v>
      </c>
      <c r="R50" s="93">
        <v>32.340000000000003</v>
      </c>
      <c r="S50" s="93">
        <v>32.33</v>
      </c>
      <c r="T50" s="93">
        <v>32.33</v>
      </c>
      <c r="U50">
        <v>2.16</v>
      </c>
      <c r="V50">
        <v>138.35984400000001</v>
      </c>
      <c r="W50">
        <v>2.7</v>
      </c>
      <c r="X50">
        <v>20</v>
      </c>
      <c r="Y50">
        <v>6.66</v>
      </c>
      <c r="Z50">
        <v>6.67</v>
      </c>
      <c r="AA50">
        <v>233.33</v>
      </c>
      <c r="AB50">
        <v>46.67</v>
      </c>
      <c r="AC50">
        <v>88.94</v>
      </c>
      <c r="AD50">
        <v>45</v>
      </c>
      <c r="AE50">
        <v>80</v>
      </c>
      <c r="AF50">
        <v>40</v>
      </c>
      <c r="AG50">
        <v>6.66</v>
      </c>
      <c r="AH50">
        <v>13.33</v>
      </c>
      <c r="AI50">
        <v>13.33</v>
      </c>
      <c r="AJ50">
        <v>26.1</v>
      </c>
      <c r="AK50">
        <v>189</v>
      </c>
      <c r="AL50">
        <v>81</v>
      </c>
    </row>
    <row r="51" spans="1:38">
      <c r="A51" t="s">
        <v>93</v>
      </c>
      <c r="B51" s="34">
        <v>197.23</v>
      </c>
      <c r="C51" s="34">
        <v>74.13</v>
      </c>
      <c r="D51" s="93">
        <f t="shared" si="0"/>
        <v>97</v>
      </c>
      <c r="E51" s="34">
        <v>0</v>
      </c>
      <c r="F51" s="34"/>
      <c r="G51" s="34"/>
      <c r="H51" s="34"/>
      <c r="I51" s="34"/>
      <c r="J51" s="37">
        <v>14.14</v>
      </c>
      <c r="K51" s="37">
        <v>14.14</v>
      </c>
      <c r="L51" s="37">
        <v>14.5</v>
      </c>
      <c r="M51">
        <v>117.95</v>
      </c>
      <c r="N51">
        <v>132.63999999999999</v>
      </c>
      <c r="O51">
        <v>101.26</v>
      </c>
      <c r="P51">
        <v>2.33</v>
      </c>
      <c r="Q51">
        <v>7.61</v>
      </c>
      <c r="R51" s="93">
        <v>32.340000000000003</v>
      </c>
      <c r="S51" s="93">
        <v>32.33</v>
      </c>
      <c r="T51" s="93">
        <v>32.33</v>
      </c>
      <c r="U51">
        <v>2.31</v>
      </c>
      <c r="V51">
        <v>140.12133600000001</v>
      </c>
      <c r="W51">
        <v>2.83</v>
      </c>
      <c r="X51">
        <v>20</v>
      </c>
      <c r="Y51">
        <v>6.66</v>
      </c>
      <c r="Z51">
        <v>6.67</v>
      </c>
      <c r="AA51">
        <v>233.33</v>
      </c>
      <c r="AB51">
        <v>46.67</v>
      </c>
      <c r="AC51">
        <v>89.34</v>
      </c>
      <c r="AD51">
        <v>45</v>
      </c>
      <c r="AE51">
        <v>80</v>
      </c>
      <c r="AF51">
        <v>40</v>
      </c>
      <c r="AG51">
        <v>6.66</v>
      </c>
      <c r="AH51">
        <v>13.33</v>
      </c>
      <c r="AI51">
        <v>13.33</v>
      </c>
      <c r="AJ51">
        <v>26.1</v>
      </c>
      <c r="AK51">
        <v>189</v>
      </c>
      <c r="AL51">
        <v>81</v>
      </c>
    </row>
    <row r="52" spans="1:38">
      <c r="A52" t="s">
        <v>94</v>
      </c>
      <c r="B52" s="34">
        <v>197.23</v>
      </c>
      <c r="C52" s="34">
        <v>74.13</v>
      </c>
      <c r="D52" s="93">
        <f t="shared" si="0"/>
        <v>97</v>
      </c>
      <c r="E52" s="34">
        <v>0</v>
      </c>
      <c r="F52" s="34"/>
      <c r="G52" s="34"/>
      <c r="H52" s="34"/>
      <c r="I52" s="34"/>
      <c r="J52" s="37">
        <v>14.14</v>
      </c>
      <c r="K52" s="37">
        <v>14.14</v>
      </c>
      <c r="L52" s="37">
        <v>14.5</v>
      </c>
      <c r="M52">
        <v>117.95</v>
      </c>
      <c r="N52">
        <v>132.63999999999999</v>
      </c>
      <c r="O52">
        <v>101.26</v>
      </c>
      <c r="P52">
        <v>2.33</v>
      </c>
      <c r="Q52">
        <v>7.61</v>
      </c>
      <c r="R52" s="93">
        <v>32.340000000000003</v>
      </c>
      <c r="S52" s="93">
        <v>32.33</v>
      </c>
      <c r="T52" s="93">
        <v>32.33</v>
      </c>
      <c r="U52">
        <v>2.31</v>
      </c>
      <c r="V52">
        <v>139.38170400000001</v>
      </c>
      <c r="W52">
        <v>2.83</v>
      </c>
      <c r="X52">
        <v>20</v>
      </c>
      <c r="Y52">
        <v>6.66</v>
      </c>
      <c r="Z52">
        <v>6.67</v>
      </c>
      <c r="AA52">
        <v>233.33</v>
      </c>
      <c r="AB52">
        <v>46.67</v>
      </c>
      <c r="AC52">
        <v>89</v>
      </c>
      <c r="AD52">
        <v>45</v>
      </c>
      <c r="AE52">
        <v>80</v>
      </c>
      <c r="AF52">
        <v>40</v>
      </c>
      <c r="AG52">
        <v>6.66</v>
      </c>
      <c r="AH52">
        <v>13.33</v>
      </c>
      <c r="AI52">
        <v>13.33</v>
      </c>
      <c r="AJ52">
        <v>27.07</v>
      </c>
      <c r="AK52">
        <v>189</v>
      </c>
      <c r="AL52">
        <v>81</v>
      </c>
    </row>
    <row r="53" spans="1:38">
      <c r="A53" t="s">
        <v>95</v>
      </c>
      <c r="B53" s="34">
        <v>197.23</v>
      </c>
      <c r="C53" s="34">
        <v>74.13</v>
      </c>
      <c r="D53" s="93">
        <f t="shared" si="0"/>
        <v>97</v>
      </c>
      <c r="E53" s="34">
        <v>0</v>
      </c>
      <c r="F53" s="34"/>
      <c r="G53" s="34"/>
      <c r="H53" s="34"/>
      <c r="I53" s="34"/>
      <c r="J53" s="37">
        <v>14.14</v>
      </c>
      <c r="K53" s="37">
        <v>14.14</v>
      </c>
      <c r="L53" s="37">
        <v>14.5</v>
      </c>
      <c r="M53">
        <v>117.95</v>
      </c>
      <c r="N53">
        <v>132.63999999999999</v>
      </c>
      <c r="O53">
        <v>101.26</v>
      </c>
      <c r="P53">
        <v>2.33</v>
      </c>
      <c r="Q53">
        <v>7.61</v>
      </c>
      <c r="R53" s="93">
        <v>32.340000000000003</v>
      </c>
      <c r="S53" s="93">
        <v>32.33</v>
      </c>
      <c r="T53" s="93">
        <v>32.33</v>
      </c>
      <c r="U53">
        <v>2.31</v>
      </c>
      <c r="V53">
        <v>137.78565599999999</v>
      </c>
      <c r="W53">
        <v>2.83</v>
      </c>
      <c r="X53">
        <v>20</v>
      </c>
      <c r="Y53">
        <v>6.66</v>
      </c>
      <c r="Z53">
        <v>6.67</v>
      </c>
      <c r="AA53">
        <v>233.33</v>
      </c>
      <c r="AB53">
        <v>46.67</v>
      </c>
      <c r="AC53">
        <v>89.22</v>
      </c>
      <c r="AD53">
        <v>45</v>
      </c>
      <c r="AE53">
        <v>78</v>
      </c>
      <c r="AF53">
        <v>39</v>
      </c>
      <c r="AG53">
        <v>6.66</v>
      </c>
      <c r="AH53">
        <v>13.33</v>
      </c>
      <c r="AI53">
        <v>13.33</v>
      </c>
      <c r="AJ53">
        <v>27.07</v>
      </c>
      <c r="AK53">
        <v>189</v>
      </c>
      <c r="AL53">
        <v>81</v>
      </c>
    </row>
    <row r="54" spans="1:38">
      <c r="A54" t="s">
        <v>96</v>
      </c>
      <c r="B54" s="34">
        <v>197.23</v>
      </c>
      <c r="C54" s="34">
        <v>74.13</v>
      </c>
      <c r="D54" s="93">
        <f t="shared" si="0"/>
        <v>97</v>
      </c>
      <c r="E54" s="34">
        <v>0</v>
      </c>
      <c r="F54" s="34"/>
      <c r="G54" s="34"/>
      <c r="H54" s="34"/>
      <c r="I54" s="34"/>
      <c r="J54" s="37">
        <v>14.14</v>
      </c>
      <c r="K54" s="37">
        <v>14.14</v>
      </c>
      <c r="L54" s="37">
        <v>14.5</v>
      </c>
      <c r="M54">
        <v>117.95</v>
      </c>
      <c r="N54">
        <v>132.63999999999999</v>
      </c>
      <c r="O54">
        <v>101.26</v>
      </c>
      <c r="P54">
        <v>2.33</v>
      </c>
      <c r="Q54">
        <v>7.61</v>
      </c>
      <c r="R54" s="93">
        <v>32.340000000000003</v>
      </c>
      <c r="S54" s="93">
        <v>32.33</v>
      </c>
      <c r="T54" s="93">
        <v>32.33</v>
      </c>
      <c r="U54">
        <v>2.31</v>
      </c>
      <c r="V54">
        <v>134.077764</v>
      </c>
      <c r="W54">
        <v>2.83</v>
      </c>
      <c r="X54">
        <v>20</v>
      </c>
      <c r="Y54">
        <v>6.66</v>
      </c>
      <c r="Z54">
        <v>6.67</v>
      </c>
      <c r="AA54">
        <v>233.33</v>
      </c>
      <c r="AB54">
        <v>46.67</v>
      </c>
      <c r="AC54">
        <v>88.56</v>
      </c>
      <c r="AD54">
        <v>44</v>
      </c>
      <c r="AE54">
        <v>77</v>
      </c>
      <c r="AF54">
        <v>39</v>
      </c>
      <c r="AG54">
        <v>6.66</v>
      </c>
      <c r="AH54">
        <v>13.33</v>
      </c>
      <c r="AI54">
        <v>13.33</v>
      </c>
      <c r="AJ54">
        <v>27.07</v>
      </c>
      <c r="AK54">
        <v>189</v>
      </c>
      <c r="AL54">
        <v>81</v>
      </c>
    </row>
    <row r="55" spans="1:38">
      <c r="A55" t="s">
        <v>97</v>
      </c>
      <c r="B55" s="34">
        <v>197.23</v>
      </c>
      <c r="C55" s="34">
        <v>59.12</v>
      </c>
      <c r="D55" s="93">
        <f t="shared" si="0"/>
        <v>97</v>
      </c>
      <c r="E55" s="34">
        <v>0</v>
      </c>
      <c r="F55" s="34"/>
      <c r="G55" s="34"/>
      <c r="H55" s="34"/>
      <c r="I55" s="34"/>
      <c r="J55" s="37">
        <v>14.14</v>
      </c>
      <c r="K55" s="37">
        <v>14.14</v>
      </c>
      <c r="L55" s="37">
        <v>14.5</v>
      </c>
      <c r="M55">
        <v>71.930000000000007</v>
      </c>
      <c r="N55">
        <v>132.63999999999999</v>
      </c>
      <c r="O55">
        <v>101.26</v>
      </c>
      <c r="P55">
        <v>2.41</v>
      </c>
      <c r="Q55">
        <v>7.21</v>
      </c>
      <c r="R55" s="93">
        <v>32.340000000000003</v>
      </c>
      <c r="S55" s="93">
        <v>32.33</v>
      </c>
      <c r="T55" s="93">
        <v>32.33</v>
      </c>
      <c r="U55">
        <v>2.39</v>
      </c>
      <c r="V55">
        <v>130.71049199999999</v>
      </c>
      <c r="W55">
        <v>2.78</v>
      </c>
      <c r="X55">
        <v>20</v>
      </c>
      <c r="Y55">
        <v>6.66</v>
      </c>
      <c r="Z55">
        <v>6.67</v>
      </c>
      <c r="AA55">
        <v>233.33</v>
      </c>
      <c r="AB55">
        <v>46.67</v>
      </c>
      <c r="AC55">
        <v>87.53</v>
      </c>
      <c r="AD55">
        <v>43</v>
      </c>
      <c r="AE55">
        <v>77</v>
      </c>
      <c r="AF55">
        <v>38</v>
      </c>
      <c r="AG55">
        <v>6.66</v>
      </c>
      <c r="AH55">
        <v>15.47</v>
      </c>
      <c r="AI55">
        <v>15.47</v>
      </c>
      <c r="AJ55">
        <v>27.07</v>
      </c>
      <c r="AK55">
        <v>189</v>
      </c>
      <c r="AL55">
        <v>81</v>
      </c>
    </row>
    <row r="56" spans="1:38">
      <c r="A56" t="s">
        <v>98</v>
      </c>
      <c r="B56" s="34">
        <v>197.23</v>
      </c>
      <c r="C56" s="34">
        <v>59.12</v>
      </c>
      <c r="D56" s="93">
        <f t="shared" si="0"/>
        <v>97</v>
      </c>
      <c r="E56" s="34">
        <v>0</v>
      </c>
      <c r="F56" s="34"/>
      <c r="G56" s="34"/>
      <c r="H56" s="34"/>
      <c r="I56" s="34"/>
      <c r="J56" s="37">
        <v>14.14</v>
      </c>
      <c r="K56" s="37">
        <v>14.14</v>
      </c>
      <c r="L56" s="37">
        <v>14.5</v>
      </c>
      <c r="M56">
        <v>71.930000000000007</v>
      </c>
      <c r="N56">
        <v>132.63999999999999</v>
      </c>
      <c r="O56">
        <v>101.26</v>
      </c>
      <c r="P56">
        <v>2.41</v>
      </c>
      <c r="Q56">
        <v>7.21</v>
      </c>
      <c r="R56" s="93">
        <v>32.340000000000003</v>
      </c>
      <c r="S56" s="93">
        <v>32.33</v>
      </c>
      <c r="T56" s="93">
        <v>32.33</v>
      </c>
      <c r="U56">
        <v>2.39</v>
      </c>
      <c r="V56">
        <v>127.820088</v>
      </c>
      <c r="W56">
        <v>2.78</v>
      </c>
      <c r="X56">
        <v>20</v>
      </c>
      <c r="Y56">
        <v>6.66</v>
      </c>
      <c r="Z56">
        <v>6.67</v>
      </c>
      <c r="AA56">
        <v>233.33</v>
      </c>
      <c r="AB56">
        <v>46.67</v>
      </c>
      <c r="AC56">
        <v>86</v>
      </c>
      <c r="AD56">
        <v>42</v>
      </c>
      <c r="AE56">
        <v>73</v>
      </c>
      <c r="AF56">
        <v>36</v>
      </c>
      <c r="AG56">
        <v>6.66</v>
      </c>
      <c r="AH56">
        <v>15.56</v>
      </c>
      <c r="AI56">
        <v>15.56</v>
      </c>
      <c r="AJ56">
        <v>27.07</v>
      </c>
      <c r="AK56">
        <v>189</v>
      </c>
      <c r="AL56">
        <v>81</v>
      </c>
    </row>
    <row r="57" spans="1:38">
      <c r="A57" t="s">
        <v>99</v>
      </c>
      <c r="B57" s="34">
        <v>197.23</v>
      </c>
      <c r="C57" s="34">
        <v>74.13</v>
      </c>
      <c r="D57" s="93">
        <f t="shared" si="0"/>
        <v>97</v>
      </c>
      <c r="E57" s="34">
        <v>0</v>
      </c>
      <c r="F57" s="34"/>
      <c r="G57" s="34"/>
      <c r="H57" s="34"/>
      <c r="I57" s="34"/>
      <c r="J57" s="37">
        <v>14.14</v>
      </c>
      <c r="K57" s="37">
        <v>14.14</v>
      </c>
      <c r="L57" s="37">
        <v>14.5</v>
      </c>
      <c r="M57">
        <v>80.63</v>
      </c>
      <c r="N57">
        <v>0</v>
      </c>
      <c r="O57">
        <v>101.26</v>
      </c>
      <c r="P57">
        <v>2.41</v>
      </c>
      <c r="Q57">
        <v>7.21</v>
      </c>
      <c r="R57" s="93">
        <v>32.340000000000003</v>
      </c>
      <c r="S57" s="93">
        <v>32.33</v>
      </c>
      <c r="T57" s="93">
        <v>32.33</v>
      </c>
      <c r="U57">
        <v>2.39</v>
      </c>
      <c r="V57">
        <v>124.66692</v>
      </c>
      <c r="W57">
        <v>2.78</v>
      </c>
      <c r="X57">
        <v>20</v>
      </c>
      <c r="Y57">
        <v>6.66</v>
      </c>
      <c r="Z57">
        <v>6.67</v>
      </c>
      <c r="AA57">
        <v>233.33</v>
      </c>
      <c r="AB57">
        <v>46.67</v>
      </c>
      <c r="AC57">
        <v>83.98</v>
      </c>
      <c r="AD57">
        <v>41</v>
      </c>
      <c r="AE57">
        <v>71</v>
      </c>
      <c r="AF57">
        <v>35</v>
      </c>
      <c r="AG57">
        <v>6.66</v>
      </c>
      <c r="AH57">
        <v>15.62</v>
      </c>
      <c r="AI57">
        <v>15.62</v>
      </c>
      <c r="AJ57">
        <v>27.07</v>
      </c>
      <c r="AK57">
        <v>189</v>
      </c>
      <c r="AL57">
        <v>81</v>
      </c>
    </row>
    <row r="58" spans="1:38">
      <c r="A58" t="s">
        <v>100</v>
      </c>
      <c r="B58" s="34">
        <v>197.23</v>
      </c>
      <c r="C58" s="34">
        <v>74.13</v>
      </c>
      <c r="D58" s="93">
        <f t="shared" si="0"/>
        <v>97</v>
      </c>
      <c r="E58" s="34">
        <v>0</v>
      </c>
      <c r="F58" s="34"/>
      <c r="G58" s="34"/>
      <c r="H58" s="34"/>
      <c r="I58" s="34"/>
      <c r="J58" s="37">
        <v>13.94</v>
      </c>
      <c r="K58" s="37">
        <v>13.94</v>
      </c>
      <c r="L58" s="37">
        <v>14.29</v>
      </c>
      <c r="M58">
        <v>89.33</v>
      </c>
      <c r="N58">
        <v>0</v>
      </c>
      <c r="O58">
        <v>101.26</v>
      </c>
      <c r="P58">
        <v>2.41</v>
      </c>
      <c r="Q58">
        <v>7.61</v>
      </c>
      <c r="R58" s="93">
        <v>32.340000000000003</v>
      </c>
      <c r="S58" s="93">
        <v>32.33</v>
      </c>
      <c r="T58" s="93">
        <v>32.33</v>
      </c>
      <c r="U58">
        <v>2.39</v>
      </c>
      <c r="V58">
        <v>118.97369999999999</v>
      </c>
      <c r="W58">
        <v>2.78</v>
      </c>
      <c r="X58">
        <v>20</v>
      </c>
      <c r="Y58">
        <v>6.66</v>
      </c>
      <c r="Z58">
        <v>6.67</v>
      </c>
      <c r="AA58">
        <v>233.33</v>
      </c>
      <c r="AB58">
        <v>46.67</v>
      </c>
      <c r="AC58">
        <v>82.63</v>
      </c>
      <c r="AD58">
        <v>40</v>
      </c>
      <c r="AE58">
        <v>67</v>
      </c>
      <c r="AF58">
        <v>34</v>
      </c>
      <c r="AG58">
        <v>6.66</v>
      </c>
      <c r="AH58">
        <v>15.65</v>
      </c>
      <c r="AI58">
        <v>15.65</v>
      </c>
      <c r="AJ58">
        <v>27.07</v>
      </c>
      <c r="AK58">
        <v>189</v>
      </c>
      <c r="AL58">
        <v>81</v>
      </c>
    </row>
    <row r="59" spans="1:38">
      <c r="A59" t="s">
        <v>101</v>
      </c>
      <c r="B59" s="34">
        <v>237.83</v>
      </c>
      <c r="C59" s="34">
        <v>74.13</v>
      </c>
      <c r="D59" s="93">
        <f t="shared" si="0"/>
        <v>97</v>
      </c>
      <c r="E59" s="34">
        <v>0</v>
      </c>
      <c r="F59" s="34"/>
      <c r="G59" s="34"/>
      <c r="H59" s="34"/>
      <c r="I59" s="34"/>
      <c r="J59" s="37">
        <v>13.76</v>
      </c>
      <c r="K59" s="37">
        <v>13.76</v>
      </c>
      <c r="L59" s="37">
        <v>14.11</v>
      </c>
      <c r="M59">
        <v>98.03</v>
      </c>
      <c r="N59">
        <v>0</v>
      </c>
      <c r="O59">
        <v>101.26</v>
      </c>
      <c r="P59">
        <v>2.48</v>
      </c>
      <c r="Q59">
        <v>7.61</v>
      </c>
      <c r="R59" s="93">
        <v>32.340000000000003</v>
      </c>
      <c r="S59" s="93">
        <v>32.33</v>
      </c>
      <c r="T59" s="93">
        <v>32.33</v>
      </c>
      <c r="U59">
        <v>2.39</v>
      </c>
      <c r="V59">
        <v>112.98851999999999</v>
      </c>
      <c r="W59">
        <v>2.78</v>
      </c>
      <c r="X59">
        <v>20</v>
      </c>
      <c r="Y59">
        <v>6.66</v>
      </c>
      <c r="Z59">
        <v>6.67</v>
      </c>
      <c r="AA59">
        <v>233.33</v>
      </c>
      <c r="AB59">
        <v>46.67</v>
      </c>
      <c r="AC59">
        <v>80.52</v>
      </c>
      <c r="AD59">
        <v>39</v>
      </c>
      <c r="AE59">
        <v>59</v>
      </c>
      <c r="AF59">
        <v>30</v>
      </c>
      <c r="AG59">
        <v>9.2100000000000009</v>
      </c>
      <c r="AH59">
        <v>15.66</v>
      </c>
      <c r="AI59">
        <v>15.66</v>
      </c>
      <c r="AJ59">
        <v>27.07</v>
      </c>
      <c r="AK59">
        <v>173.6</v>
      </c>
      <c r="AL59">
        <v>74.400000000000006</v>
      </c>
    </row>
    <row r="60" spans="1:38">
      <c r="A60" t="s">
        <v>102</v>
      </c>
      <c r="B60" s="34">
        <v>237.83</v>
      </c>
      <c r="C60" s="34">
        <v>74.13</v>
      </c>
      <c r="D60" s="93">
        <f t="shared" si="0"/>
        <v>97</v>
      </c>
      <c r="E60" s="34">
        <v>0</v>
      </c>
      <c r="F60" s="34"/>
      <c r="G60" s="34"/>
      <c r="H60" s="34"/>
      <c r="I60" s="34"/>
      <c r="J60" s="37">
        <v>13.44</v>
      </c>
      <c r="K60" s="37">
        <v>13.44</v>
      </c>
      <c r="L60" s="37">
        <v>13.78</v>
      </c>
      <c r="M60">
        <v>106.73</v>
      </c>
      <c r="N60">
        <v>0</v>
      </c>
      <c r="O60">
        <v>101.26</v>
      </c>
      <c r="P60">
        <v>2.48</v>
      </c>
      <c r="Q60">
        <v>7.61</v>
      </c>
      <c r="R60" s="93">
        <v>32.340000000000003</v>
      </c>
      <c r="S60" s="93">
        <v>32.33</v>
      </c>
      <c r="T60" s="93">
        <v>32.33</v>
      </c>
      <c r="U60">
        <v>2.39</v>
      </c>
      <c r="V60">
        <v>105.92308800000001</v>
      </c>
      <c r="W60">
        <v>2.78</v>
      </c>
      <c r="X60">
        <v>20</v>
      </c>
      <c r="Y60">
        <v>6.66</v>
      </c>
      <c r="Z60">
        <v>6.67</v>
      </c>
      <c r="AA60">
        <v>224.48</v>
      </c>
      <c r="AB60">
        <v>44.9</v>
      </c>
      <c r="AC60">
        <v>77.66</v>
      </c>
      <c r="AD60">
        <v>38</v>
      </c>
      <c r="AE60">
        <v>57</v>
      </c>
      <c r="AF60">
        <v>28</v>
      </c>
      <c r="AG60">
        <v>9.18</v>
      </c>
      <c r="AH60">
        <v>15.63</v>
      </c>
      <c r="AI60">
        <v>15.63</v>
      </c>
      <c r="AJ60">
        <v>28.04</v>
      </c>
      <c r="AK60">
        <v>164.5</v>
      </c>
      <c r="AL60">
        <v>70.5</v>
      </c>
    </row>
    <row r="61" spans="1:38">
      <c r="A61" t="s">
        <v>103</v>
      </c>
      <c r="B61" s="34">
        <v>197.23</v>
      </c>
      <c r="C61" s="34">
        <v>74.13</v>
      </c>
      <c r="D61" s="93">
        <f t="shared" si="0"/>
        <v>97</v>
      </c>
      <c r="E61" s="34">
        <v>0</v>
      </c>
      <c r="F61" s="34"/>
      <c r="G61" s="34"/>
      <c r="H61" s="34"/>
      <c r="I61" s="34"/>
      <c r="J61" s="37">
        <v>13.03</v>
      </c>
      <c r="K61" s="37">
        <v>13.03</v>
      </c>
      <c r="L61" s="37">
        <v>13.35</v>
      </c>
      <c r="M61">
        <v>115.44</v>
      </c>
      <c r="N61">
        <v>15.47</v>
      </c>
      <c r="O61">
        <v>101.26</v>
      </c>
      <c r="P61">
        <v>2.48</v>
      </c>
      <c r="Q61">
        <v>7.61</v>
      </c>
      <c r="R61" s="93">
        <v>32.340000000000003</v>
      </c>
      <c r="S61" s="93">
        <v>32.33</v>
      </c>
      <c r="T61" s="93">
        <v>32.33</v>
      </c>
      <c r="U61">
        <v>2.39</v>
      </c>
      <c r="V61">
        <v>98.302931999999998</v>
      </c>
      <c r="W61">
        <v>2.78</v>
      </c>
      <c r="X61">
        <v>20</v>
      </c>
      <c r="Y61">
        <v>6.66</v>
      </c>
      <c r="Z61">
        <v>6.67</v>
      </c>
      <c r="AA61">
        <v>193.83</v>
      </c>
      <c r="AB61">
        <v>38.76</v>
      </c>
      <c r="AC61">
        <v>74.11</v>
      </c>
      <c r="AD61">
        <v>36</v>
      </c>
      <c r="AE61">
        <v>73</v>
      </c>
      <c r="AF61">
        <v>37</v>
      </c>
      <c r="AG61">
        <v>9.2100000000000009</v>
      </c>
      <c r="AH61">
        <v>15.63</v>
      </c>
      <c r="AI61">
        <v>15.63</v>
      </c>
      <c r="AJ61">
        <v>28.04</v>
      </c>
      <c r="AK61">
        <v>156.1</v>
      </c>
      <c r="AL61">
        <v>66.900000000000006</v>
      </c>
    </row>
    <row r="62" spans="1:38">
      <c r="A62" t="s">
        <v>104</v>
      </c>
      <c r="B62" s="34">
        <v>197.23</v>
      </c>
      <c r="C62" s="34">
        <v>74.13</v>
      </c>
      <c r="D62" s="93">
        <f t="shared" si="0"/>
        <v>97</v>
      </c>
      <c r="E62" s="34">
        <v>0</v>
      </c>
      <c r="F62" s="34"/>
      <c r="G62" s="34"/>
      <c r="H62" s="34"/>
      <c r="I62" s="34"/>
      <c r="J62" s="37">
        <v>12.5</v>
      </c>
      <c r="K62" s="37">
        <v>12.5</v>
      </c>
      <c r="L62" s="37">
        <v>12.82</v>
      </c>
      <c r="M62">
        <v>117.95</v>
      </c>
      <c r="N62">
        <v>23.2</v>
      </c>
      <c r="O62">
        <v>101.26</v>
      </c>
      <c r="P62">
        <v>2.48</v>
      </c>
      <c r="Q62">
        <v>7.61</v>
      </c>
      <c r="R62" s="93">
        <v>32.340000000000003</v>
      </c>
      <c r="S62" s="93">
        <v>32.33</v>
      </c>
      <c r="T62" s="93">
        <v>32.33</v>
      </c>
      <c r="U62">
        <v>2.39</v>
      </c>
      <c r="V62">
        <v>90.361620000000002</v>
      </c>
      <c r="W62">
        <v>2.78</v>
      </c>
      <c r="X62">
        <v>20</v>
      </c>
      <c r="Y62">
        <v>6.66</v>
      </c>
      <c r="Z62">
        <v>6.67</v>
      </c>
      <c r="AA62">
        <v>179.54</v>
      </c>
      <c r="AB62">
        <v>35.909999999999997</v>
      </c>
      <c r="AC62">
        <v>70.349999999999994</v>
      </c>
      <c r="AD62">
        <v>34</v>
      </c>
      <c r="AE62">
        <v>68</v>
      </c>
      <c r="AF62">
        <v>34</v>
      </c>
      <c r="AG62">
        <v>9.2100000000000009</v>
      </c>
      <c r="AH62">
        <v>15.63</v>
      </c>
      <c r="AI62">
        <v>15.63</v>
      </c>
      <c r="AJ62">
        <v>28.04</v>
      </c>
      <c r="AK62">
        <v>145.6</v>
      </c>
      <c r="AL62">
        <v>62.4</v>
      </c>
    </row>
    <row r="63" spans="1:38">
      <c r="A63" t="s">
        <v>105</v>
      </c>
      <c r="B63" s="34">
        <v>197.23</v>
      </c>
      <c r="C63" s="34">
        <v>74.13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11.86</v>
      </c>
      <c r="K63" s="37">
        <v>11.86</v>
      </c>
      <c r="L63" s="37">
        <v>12.16</v>
      </c>
      <c r="M63">
        <v>117.95</v>
      </c>
      <c r="N63">
        <v>30.94</v>
      </c>
      <c r="O63">
        <v>101.26</v>
      </c>
      <c r="P63">
        <v>2.56</v>
      </c>
      <c r="Q63">
        <v>8.5399999999999991</v>
      </c>
      <c r="R63" s="93">
        <v>32.5</v>
      </c>
      <c r="S63" s="93">
        <v>32.5</v>
      </c>
      <c r="T63" s="93">
        <v>32.5</v>
      </c>
      <c r="U63">
        <v>2.39</v>
      </c>
      <c r="V63">
        <v>81.135683999999998</v>
      </c>
      <c r="W63">
        <v>2.78</v>
      </c>
      <c r="X63">
        <v>20</v>
      </c>
      <c r="Y63">
        <v>6.66</v>
      </c>
      <c r="Z63">
        <v>6.67</v>
      </c>
      <c r="AA63">
        <v>162.53</v>
      </c>
      <c r="AB63">
        <v>32.51</v>
      </c>
      <c r="AC63">
        <v>65.34</v>
      </c>
      <c r="AD63">
        <v>31</v>
      </c>
      <c r="AE63">
        <v>63</v>
      </c>
      <c r="AF63">
        <v>32</v>
      </c>
      <c r="AG63">
        <v>9.23</v>
      </c>
      <c r="AH63">
        <v>15.78</v>
      </c>
      <c r="AI63">
        <v>15.78</v>
      </c>
      <c r="AJ63">
        <v>28.04</v>
      </c>
      <c r="AK63">
        <v>131.6</v>
      </c>
      <c r="AL63">
        <v>56.4</v>
      </c>
    </row>
    <row r="64" spans="1:38">
      <c r="A64" t="s">
        <v>106</v>
      </c>
      <c r="B64" s="34">
        <v>197.23</v>
      </c>
      <c r="C64" s="34">
        <v>74.13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11.19</v>
      </c>
      <c r="K64" s="37">
        <v>11.19</v>
      </c>
      <c r="L64" s="37">
        <v>11.47</v>
      </c>
      <c r="M64">
        <v>117.95</v>
      </c>
      <c r="N64">
        <v>38.67</v>
      </c>
      <c r="O64">
        <v>101.26</v>
      </c>
      <c r="P64">
        <v>2.56</v>
      </c>
      <c r="Q64">
        <v>9</v>
      </c>
      <c r="R64" s="93">
        <v>32.5</v>
      </c>
      <c r="S64" s="93">
        <v>32.5</v>
      </c>
      <c r="T64" s="93">
        <v>32.5</v>
      </c>
      <c r="U64">
        <v>2.39</v>
      </c>
      <c r="V64">
        <v>71.569128000000006</v>
      </c>
      <c r="W64">
        <v>2.78</v>
      </c>
      <c r="X64">
        <v>20</v>
      </c>
      <c r="Y64">
        <v>6.66</v>
      </c>
      <c r="Z64">
        <v>6.67</v>
      </c>
      <c r="AA64">
        <v>145.53</v>
      </c>
      <c r="AB64">
        <v>29.11</v>
      </c>
      <c r="AC64">
        <v>60</v>
      </c>
      <c r="AD64">
        <v>30</v>
      </c>
      <c r="AE64">
        <v>57</v>
      </c>
      <c r="AF64">
        <v>29</v>
      </c>
      <c r="AG64">
        <v>8.7899999999999991</v>
      </c>
      <c r="AH64">
        <v>16.45</v>
      </c>
      <c r="AI64">
        <v>16.45</v>
      </c>
      <c r="AJ64">
        <v>28.04</v>
      </c>
      <c r="AK64">
        <v>121.1</v>
      </c>
      <c r="AL64">
        <v>51.9</v>
      </c>
    </row>
    <row r="65" spans="1:38">
      <c r="A65" t="s">
        <v>107</v>
      </c>
      <c r="B65" s="34">
        <v>197.23</v>
      </c>
      <c r="C65" s="34">
        <v>74.13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10.41</v>
      </c>
      <c r="K65" s="37">
        <v>10.41</v>
      </c>
      <c r="L65" s="37">
        <v>10.67</v>
      </c>
      <c r="M65">
        <v>117.95</v>
      </c>
      <c r="N65">
        <v>46.41</v>
      </c>
      <c r="O65">
        <v>101.26</v>
      </c>
      <c r="P65">
        <v>2.56</v>
      </c>
      <c r="Q65">
        <v>9.26</v>
      </c>
      <c r="R65" s="93">
        <v>32.5</v>
      </c>
      <c r="S65" s="93">
        <v>32.5</v>
      </c>
      <c r="T65" s="93">
        <v>32.5</v>
      </c>
      <c r="U65">
        <v>2.39</v>
      </c>
      <c r="V65">
        <v>61.292135999999999</v>
      </c>
      <c r="W65">
        <v>2.78</v>
      </c>
      <c r="X65">
        <v>20</v>
      </c>
      <c r="Y65">
        <v>6.66</v>
      </c>
      <c r="Z65">
        <v>6.67</v>
      </c>
      <c r="AA65">
        <v>116.88</v>
      </c>
      <c r="AB65">
        <v>23.37</v>
      </c>
      <c r="AC65">
        <v>54.15</v>
      </c>
      <c r="AD65">
        <v>25</v>
      </c>
      <c r="AE65">
        <v>51</v>
      </c>
      <c r="AF65">
        <v>26</v>
      </c>
      <c r="AG65">
        <v>8.86</v>
      </c>
      <c r="AH65">
        <v>13</v>
      </c>
      <c r="AI65">
        <v>13</v>
      </c>
      <c r="AJ65">
        <v>28.04</v>
      </c>
      <c r="AK65">
        <v>107.1</v>
      </c>
      <c r="AL65">
        <v>45.9</v>
      </c>
    </row>
    <row r="66" spans="1:38">
      <c r="A66" t="s">
        <v>108</v>
      </c>
      <c r="B66" s="34">
        <v>197.23</v>
      </c>
      <c r="C66" s="34">
        <v>74.13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9.44</v>
      </c>
      <c r="K66" s="37">
        <v>9.44</v>
      </c>
      <c r="L66" s="37">
        <v>9.66</v>
      </c>
      <c r="M66">
        <v>117.95</v>
      </c>
      <c r="N66">
        <v>54.14</v>
      </c>
      <c r="O66">
        <v>101.26</v>
      </c>
      <c r="P66">
        <v>2.56</v>
      </c>
      <c r="Q66">
        <v>9.4</v>
      </c>
      <c r="R66" s="93">
        <v>32.5</v>
      </c>
      <c r="S66" s="93">
        <v>32.5</v>
      </c>
      <c r="T66" s="93">
        <v>32.5</v>
      </c>
      <c r="U66">
        <v>2.39</v>
      </c>
      <c r="V66">
        <v>50.752380000000002</v>
      </c>
      <c r="W66">
        <v>2.78</v>
      </c>
      <c r="X66">
        <v>20</v>
      </c>
      <c r="Y66">
        <v>6.66</v>
      </c>
      <c r="Z66">
        <v>6.67</v>
      </c>
      <c r="AA66">
        <v>101.88</v>
      </c>
      <c r="AB66">
        <v>20.37</v>
      </c>
      <c r="AC66">
        <v>47.86</v>
      </c>
      <c r="AD66">
        <v>23</v>
      </c>
      <c r="AE66">
        <v>44</v>
      </c>
      <c r="AF66">
        <v>22</v>
      </c>
      <c r="AG66">
        <v>8.1199999999999992</v>
      </c>
      <c r="AH66">
        <v>13</v>
      </c>
      <c r="AI66">
        <v>13</v>
      </c>
      <c r="AJ66">
        <v>28.04</v>
      </c>
      <c r="AK66">
        <v>90.3</v>
      </c>
      <c r="AL66">
        <v>38.700000000000003</v>
      </c>
    </row>
    <row r="67" spans="1:38">
      <c r="A67" t="s">
        <v>109</v>
      </c>
      <c r="B67" s="34">
        <v>197.23</v>
      </c>
      <c r="C67" s="34">
        <v>74.13</v>
      </c>
      <c r="D67" s="93">
        <f t="shared" si="0"/>
        <v>98</v>
      </c>
      <c r="E67" s="34">
        <v>0</v>
      </c>
      <c r="F67" s="34"/>
      <c r="G67" s="34"/>
      <c r="H67" s="34"/>
      <c r="I67" s="34"/>
      <c r="J67" s="37">
        <v>8.36</v>
      </c>
      <c r="K67" s="37">
        <v>8.36</v>
      </c>
      <c r="L67" s="37">
        <v>8.56</v>
      </c>
      <c r="M67">
        <v>117.95</v>
      </c>
      <c r="N67">
        <v>60.91</v>
      </c>
      <c r="O67">
        <v>101.26</v>
      </c>
      <c r="P67">
        <v>1.94</v>
      </c>
      <c r="Q67">
        <v>9.6</v>
      </c>
      <c r="R67" s="93">
        <v>32.659999999999997</v>
      </c>
      <c r="S67" s="93">
        <v>32.67</v>
      </c>
      <c r="T67" s="93">
        <v>32.67</v>
      </c>
      <c r="U67">
        <v>2.39</v>
      </c>
      <c r="V67">
        <v>39.940128000000001</v>
      </c>
      <c r="W67">
        <v>2.78</v>
      </c>
      <c r="X67">
        <v>20</v>
      </c>
      <c r="Y67">
        <v>6.66</v>
      </c>
      <c r="Z67">
        <v>6.67</v>
      </c>
      <c r="AA67">
        <v>83.33</v>
      </c>
      <c r="AB67">
        <v>16.670000000000002</v>
      </c>
      <c r="AC67">
        <v>41.07</v>
      </c>
      <c r="AD67">
        <v>23</v>
      </c>
      <c r="AE67">
        <v>37</v>
      </c>
      <c r="AF67">
        <v>19</v>
      </c>
      <c r="AG67">
        <v>7.45</v>
      </c>
      <c r="AH67">
        <v>13</v>
      </c>
      <c r="AI67">
        <v>13</v>
      </c>
      <c r="AJ67">
        <v>28.04</v>
      </c>
      <c r="AK67">
        <v>75.599999999999994</v>
      </c>
      <c r="AL67">
        <v>32.4</v>
      </c>
    </row>
    <row r="68" spans="1:38">
      <c r="A68" t="s">
        <v>110</v>
      </c>
      <c r="B68" s="34">
        <v>197.23</v>
      </c>
      <c r="C68" s="34">
        <v>74.13</v>
      </c>
      <c r="D68" s="93">
        <f t="shared" ref="D68:D98" si="1">R68+S68+T68</f>
        <v>98</v>
      </c>
      <c r="E68" s="34">
        <v>0</v>
      </c>
      <c r="F68" s="34"/>
      <c r="G68" s="34"/>
      <c r="H68" s="34"/>
      <c r="I68" s="34"/>
      <c r="J68" s="37">
        <v>7.23</v>
      </c>
      <c r="K68" s="37">
        <v>7.23</v>
      </c>
      <c r="L68" s="37">
        <v>7.41</v>
      </c>
      <c r="M68">
        <v>117.95</v>
      </c>
      <c r="N68">
        <v>68.64</v>
      </c>
      <c r="O68">
        <v>101.26</v>
      </c>
      <c r="P68">
        <v>1.94</v>
      </c>
      <c r="Q68">
        <v>10</v>
      </c>
      <c r="R68" s="93">
        <v>32.659999999999997</v>
      </c>
      <c r="S68" s="93">
        <v>32.67</v>
      </c>
      <c r="T68" s="93">
        <v>32.67</v>
      </c>
      <c r="U68">
        <v>2.39</v>
      </c>
      <c r="V68">
        <v>28.096284000000001</v>
      </c>
      <c r="W68">
        <v>2.78</v>
      </c>
      <c r="X68">
        <v>20</v>
      </c>
      <c r="Y68">
        <v>6.66</v>
      </c>
      <c r="Z68">
        <v>6.67</v>
      </c>
      <c r="AA68">
        <v>66.88</v>
      </c>
      <c r="AB68">
        <v>13.37</v>
      </c>
      <c r="AC68">
        <v>34.229999999999997</v>
      </c>
      <c r="AD68">
        <v>19</v>
      </c>
      <c r="AE68">
        <v>31</v>
      </c>
      <c r="AF68">
        <v>15</v>
      </c>
      <c r="AG68">
        <v>7.1</v>
      </c>
      <c r="AH68">
        <v>13</v>
      </c>
      <c r="AI68">
        <v>13</v>
      </c>
      <c r="AJ68">
        <v>28.04</v>
      </c>
      <c r="AK68">
        <v>61.6</v>
      </c>
      <c r="AL68">
        <v>26.4</v>
      </c>
    </row>
    <row r="69" spans="1:38">
      <c r="A69" t="s">
        <v>111</v>
      </c>
      <c r="B69" s="34">
        <v>197.23</v>
      </c>
      <c r="C69" s="34">
        <v>74.13</v>
      </c>
      <c r="D69" s="93">
        <f t="shared" si="1"/>
        <v>87.679999999999993</v>
      </c>
      <c r="E69" s="34">
        <v>0</v>
      </c>
      <c r="F69" s="34"/>
      <c r="G69" s="34"/>
      <c r="H69" s="34"/>
      <c r="I69" s="34"/>
      <c r="J69" s="37">
        <v>6.04</v>
      </c>
      <c r="K69" s="37">
        <v>6.04</v>
      </c>
      <c r="L69" s="37">
        <v>6.19</v>
      </c>
      <c r="M69">
        <v>117.95</v>
      </c>
      <c r="N69">
        <v>77.34</v>
      </c>
      <c r="O69">
        <v>101.26</v>
      </c>
      <c r="P69">
        <v>2.48</v>
      </c>
      <c r="Q69">
        <v>10.5</v>
      </c>
      <c r="R69" s="93">
        <v>24.41</v>
      </c>
      <c r="S69" s="93">
        <v>33</v>
      </c>
      <c r="T69" s="93">
        <v>30.27</v>
      </c>
      <c r="U69">
        <v>2.39</v>
      </c>
      <c r="V69">
        <v>20.417736000000001</v>
      </c>
      <c r="W69">
        <v>2.78</v>
      </c>
      <c r="X69">
        <v>20</v>
      </c>
      <c r="Y69">
        <v>6.66</v>
      </c>
      <c r="Z69">
        <v>6.67</v>
      </c>
      <c r="AA69">
        <v>50.21</v>
      </c>
      <c r="AB69">
        <v>10.039999999999999</v>
      </c>
      <c r="AC69">
        <v>26.99</v>
      </c>
      <c r="AD69">
        <v>15</v>
      </c>
      <c r="AE69">
        <v>22</v>
      </c>
      <c r="AF69">
        <v>11</v>
      </c>
      <c r="AG69">
        <v>6.66</v>
      </c>
      <c r="AH69">
        <v>13</v>
      </c>
      <c r="AI69">
        <v>13</v>
      </c>
      <c r="AJ69">
        <v>29</v>
      </c>
      <c r="AK69">
        <v>45.5</v>
      </c>
      <c r="AL69">
        <v>19.5</v>
      </c>
    </row>
    <row r="70" spans="1:38">
      <c r="A70" t="s">
        <v>112</v>
      </c>
      <c r="B70" s="34">
        <v>197.23</v>
      </c>
      <c r="C70" s="34">
        <v>74.13</v>
      </c>
      <c r="D70" s="93">
        <f t="shared" si="1"/>
        <v>54.940000000000005</v>
      </c>
      <c r="E70" s="34">
        <v>0</v>
      </c>
      <c r="F70" s="34"/>
      <c r="G70" s="34"/>
      <c r="H70" s="34"/>
      <c r="I70" s="34"/>
      <c r="J70" s="37">
        <v>4.8099999999999996</v>
      </c>
      <c r="K70" s="37">
        <v>4.8099999999999996</v>
      </c>
      <c r="L70" s="37">
        <v>4.93</v>
      </c>
      <c r="M70">
        <v>117.95</v>
      </c>
      <c r="N70">
        <v>77.34</v>
      </c>
      <c r="O70">
        <v>101.26</v>
      </c>
      <c r="P70">
        <v>2.48</v>
      </c>
      <c r="Q70">
        <v>9.9</v>
      </c>
      <c r="R70" s="93">
        <v>12.88</v>
      </c>
      <c r="S70" s="93">
        <v>28</v>
      </c>
      <c r="T70" s="93">
        <v>14.06</v>
      </c>
      <c r="U70">
        <v>2.39</v>
      </c>
      <c r="V70">
        <v>12.564012</v>
      </c>
      <c r="W70">
        <v>2.78</v>
      </c>
      <c r="X70">
        <v>20</v>
      </c>
      <c r="Y70">
        <v>6.66</v>
      </c>
      <c r="Z70">
        <v>6.67</v>
      </c>
      <c r="AA70">
        <v>37.71</v>
      </c>
      <c r="AB70">
        <v>7.54</v>
      </c>
      <c r="AC70">
        <v>20.25</v>
      </c>
      <c r="AD70">
        <v>11</v>
      </c>
      <c r="AE70">
        <v>15</v>
      </c>
      <c r="AF70">
        <v>7</v>
      </c>
      <c r="AG70">
        <v>6.66</v>
      </c>
      <c r="AH70">
        <v>13</v>
      </c>
      <c r="AI70">
        <v>13</v>
      </c>
      <c r="AJ70">
        <v>29</v>
      </c>
      <c r="AK70">
        <v>31.5</v>
      </c>
      <c r="AL70">
        <v>13.5</v>
      </c>
    </row>
    <row r="71" spans="1:38">
      <c r="A71" t="s">
        <v>113</v>
      </c>
      <c r="B71" s="34">
        <v>197.23</v>
      </c>
      <c r="C71" s="34">
        <v>74.13</v>
      </c>
      <c r="D71" s="93">
        <f t="shared" si="1"/>
        <v>19.45</v>
      </c>
      <c r="E71" s="34">
        <v>0</v>
      </c>
      <c r="F71" s="34"/>
      <c r="G71" s="34"/>
      <c r="H71" s="34"/>
      <c r="I71" s="34"/>
      <c r="J71" s="37">
        <v>3.6</v>
      </c>
      <c r="K71" s="37">
        <v>3.6</v>
      </c>
      <c r="L71" s="37">
        <v>3.69</v>
      </c>
      <c r="M71">
        <v>117.95</v>
      </c>
      <c r="N71">
        <v>77.34</v>
      </c>
      <c r="O71">
        <v>101.26</v>
      </c>
      <c r="P71">
        <v>2.48</v>
      </c>
      <c r="Q71">
        <v>9.66</v>
      </c>
      <c r="R71" s="93">
        <v>0.6</v>
      </c>
      <c r="S71" s="93">
        <v>14</v>
      </c>
      <c r="T71" s="93">
        <v>4.8499999999999996</v>
      </c>
      <c r="U71">
        <v>2.39</v>
      </c>
      <c r="V71">
        <v>5.9462520000000003</v>
      </c>
      <c r="W71">
        <v>2.83</v>
      </c>
      <c r="X71">
        <v>20</v>
      </c>
      <c r="Y71">
        <v>6.66</v>
      </c>
      <c r="Z71">
        <v>6.67</v>
      </c>
      <c r="AA71">
        <v>31.14</v>
      </c>
      <c r="AB71">
        <v>6.23</v>
      </c>
      <c r="AC71">
        <v>13.15</v>
      </c>
      <c r="AD71">
        <v>8</v>
      </c>
      <c r="AE71">
        <v>10</v>
      </c>
      <c r="AF71">
        <v>5</v>
      </c>
      <c r="AG71">
        <v>6.66</v>
      </c>
      <c r="AH71">
        <v>13</v>
      </c>
      <c r="AI71">
        <v>13</v>
      </c>
      <c r="AJ71">
        <v>29.97</v>
      </c>
      <c r="AK71">
        <v>21</v>
      </c>
      <c r="AL71">
        <v>9</v>
      </c>
    </row>
    <row r="72" spans="1:38">
      <c r="A72" t="s">
        <v>114</v>
      </c>
      <c r="B72" s="34">
        <v>197.23</v>
      </c>
      <c r="C72" s="34">
        <v>74.13</v>
      </c>
      <c r="D72" s="93">
        <f t="shared" si="1"/>
        <v>9</v>
      </c>
      <c r="E72" s="34">
        <v>0</v>
      </c>
      <c r="F72" s="34"/>
      <c r="G72" s="34"/>
      <c r="H72" s="34"/>
      <c r="I72" s="34"/>
      <c r="J72" s="37">
        <v>2.44</v>
      </c>
      <c r="K72" s="37">
        <v>2.44</v>
      </c>
      <c r="L72" s="37">
        <v>2.5099999999999998</v>
      </c>
      <c r="M72">
        <v>117.95</v>
      </c>
      <c r="N72">
        <v>77.34</v>
      </c>
      <c r="O72">
        <v>101.26</v>
      </c>
      <c r="P72">
        <v>2.48</v>
      </c>
      <c r="Q72">
        <v>9.5</v>
      </c>
      <c r="R72" s="93">
        <v>1</v>
      </c>
      <c r="S72" s="93">
        <v>7</v>
      </c>
      <c r="T72" s="93">
        <v>1</v>
      </c>
      <c r="U72">
        <v>2.39</v>
      </c>
      <c r="V72">
        <v>1.8490800000000001</v>
      </c>
      <c r="W72">
        <v>2.83</v>
      </c>
      <c r="X72">
        <v>20</v>
      </c>
      <c r="Y72">
        <v>6.66</v>
      </c>
      <c r="Z72">
        <v>6.67</v>
      </c>
      <c r="AA72">
        <v>19.260000000000002</v>
      </c>
      <c r="AB72">
        <v>3.85</v>
      </c>
      <c r="AC72">
        <v>6.7</v>
      </c>
      <c r="AD72">
        <v>5</v>
      </c>
      <c r="AE72">
        <v>3</v>
      </c>
      <c r="AF72">
        <v>1</v>
      </c>
      <c r="AG72">
        <v>6.66</v>
      </c>
      <c r="AH72">
        <v>13</v>
      </c>
      <c r="AI72">
        <v>13</v>
      </c>
      <c r="AJ72">
        <v>29.97</v>
      </c>
      <c r="AK72">
        <v>16.8</v>
      </c>
      <c r="AL72">
        <v>7.2</v>
      </c>
    </row>
    <row r="73" spans="1:38">
      <c r="A73" t="s">
        <v>115</v>
      </c>
      <c r="B73" s="34">
        <v>197.23</v>
      </c>
      <c r="C73" s="34">
        <v>74.13</v>
      </c>
      <c r="D73" s="93">
        <f t="shared" si="1"/>
        <v>1.1000000000000001</v>
      </c>
      <c r="E73" s="34">
        <v>0</v>
      </c>
      <c r="F73" s="34"/>
      <c r="G73" s="34"/>
      <c r="H73" s="34"/>
      <c r="I73" s="34"/>
      <c r="J73" s="37">
        <v>1.47</v>
      </c>
      <c r="K73" s="37">
        <v>1.47</v>
      </c>
      <c r="L73" s="37">
        <v>1.5</v>
      </c>
      <c r="M73">
        <v>117.95</v>
      </c>
      <c r="N73">
        <v>77.34</v>
      </c>
      <c r="O73">
        <v>101.26</v>
      </c>
      <c r="P73">
        <v>2.48</v>
      </c>
      <c r="Q73">
        <v>9.1999999999999993</v>
      </c>
      <c r="R73" s="93">
        <v>0</v>
      </c>
      <c r="S73" s="93">
        <v>1</v>
      </c>
      <c r="T73" s="93">
        <v>0.1</v>
      </c>
      <c r="U73">
        <v>2.39</v>
      </c>
      <c r="V73">
        <v>0.16544400000000001</v>
      </c>
      <c r="W73">
        <v>2.83</v>
      </c>
      <c r="X73">
        <v>20</v>
      </c>
      <c r="Y73">
        <v>6.66</v>
      </c>
      <c r="Z73">
        <v>6.67</v>
      </c>
      <c r="AA73">
        <v>10.83</v>
      </c>
      <c r="AB73">
        <v>2.17</v>
      </c>
      <c r="AC73">
        <v>1.4</v>
      </c>
      <c r="AD73">
        <v>3</v>
      </c>
      <c r="AE73">
        <v>1</v>
      </c>
      <c r="AF73">
        <v>1</v>
      </c>
      <c r="AG73">
        <v>6.66</v>
      </c>
      <c r="AH73">
        <v>13</v>
      </c>
      <c r="AI73">
        <v>13</v>
      </c>
      <c r="AJ73">
        <v>29.97</v>
      </c>
      <c r="AK73">
        <v>7</v>
      </c>
      <c r="AL73">
        <v>3</v>
      </c>
    </row>
    <row r="74" spans="1:38">
      <c r="A74" t="s">
        <v>116</v>
      </c>
      <c r="B74" s="34">
        <v>197.23</v>
      </c>
      <c r="C74" s="34">
        <v>74.13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0.71</v>
      </c>
      <c r="K74" s="37">
        <v>0.71</v>
      </c>
      <c r="L74" s="37">
        <v>0.73</v>
      </c>
      <c r="M74">
        <v>117.95</v>
      </c>
      <c r="N74">
        <v>77.34</v>
      </c>
      <c r="O74">
        <v>101.26</v>
      </c>
      <c r="P74">
        <v>2.48</v>
      </c>
      <c r="Q74">
        <v>9</v>
      </c>
      <c r="R74" s="93">
        <v>0</v>
      </c>
      <c r="S74" s="93">
        <v>0</v>
      </c>
      <c r="T74" s="93">
        <v>0</v>
      </c>
      <c r="U74">
        <v>2.39</v>
      </c>
      <c r="V74">
        <v>0</v>
      </c>
      <c r="W74">
        <v>2.83</v>
      </c>
      <c r="X74">
        <v>20</v>
      </c>
      <c r="Y74">
        <v>6.66</v>
      </c>
      <c r="Z74">
        <v>6.67</v>
      </c>
      <c r="AA74">
        <v>3.83</v>
      </c>
      <c r="AB74">
        <v>0.77</v>
      </c>
      <c r="AC74">
        <v>1</v>
      </c>
      <c r="AD74">
        <v>1</v>
      </c>
      <c r="AE74">
        <v>1</v>
      </c>
      <c r="AF74">
        <v>0</v>
      </c>
      <c r="AG74">
        <v>6.66</v>
      </c>
      <c r="AH74">
        <v>13</v>
      </c>
      <c r="AI74">
        <v>13</v>
      </c>
      <c r="AJ74">
        <v>29.97</v>
      </c>
      <c r="AK74">
        <v>3.5</v>
      </c>
      <c r="AL74">
        <v>1.5</v>
      </c>
    </row>
    <row r="75" spans="1:38">
      <c r="A75" t="s">
        <v>117</v>
      </c>
      <c r="B75" s="34">
        <v>197.23</v>
      </c>
      <c r="C75" s="34">
        <v>74.13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0.2</v>
      </c>
      <c r="K75" s="37">
        <v>0.2</v>
      </c>
      <c r="L75" s="37">
        <v>0.21</v>
      </c>
      <c r="M75">
        <v>117.95</v>
      </c>
      <c r="N75">
        <v>77.34</v>
      </c>
      <c r="O75">
        <v>101.26</v>
      </c>
      <c r="P75">
        <v>2.48</v>
      </c>
      <c r="Q75">
        <v>8.8000000000000007</v>
      </c>
      <c r="R75" s="93">
        <v>0</v>
      </c>
      <c r="S75" s="93">
        <v>0</v>
      </c>
      <c r="T75" s="93">
        <v>0</v>
      </c>
      <c r="U75">
        <v>2.39</v>
      </c>
      <c r="V75">
        <v>8.7587999999999999E-2</v>
      </c>
      <c r="W75">
        <v>2.83</v>
      </c>
      <c r="X75">
        <v>17.5</v>
      </c>
      <c r="Y75">
        <v>5.84</v>
      </c>
      <c r="Z75">
        <v>5.83</v>
      </c>
      <c r="AA75">
        <v>1.2</v>
      </c>
      <c r="AB75">
        <v>0.24</v>
      </c>
      <c r="AC75">
        <v>0.33</v>
      </c>
      <c r="AD75">
        <v>0</v>
      </c>
      <c r="AE75">
        <v>0</v>
      </c>
      <c r="AF75">
        <v>0</v>
      </c>
      <c r="AG75">
        <v>5.34</v>
      </c>
      <c r="AH75">
        <v>13</v>
      </c>
      <c r="AI75">
        <v>13</v>
      </c>
      <c r="AJ75">
        <v>29.97</v>
      </c>
      <c r="AK75">
        <v>0</v>
      </c>
      <c r="AL75">
        <v>0</v>
      </c>
    </row>
    <row r="76" spans="1:38">
      <c r="A76" t="s">
        <v>118</v>
      </c>
      <c r="B76" s="34">
        <v>197.23</v>
      </c>
      <c r="C76" s="34">
        <v>74.13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117.95</v>
      </c>
      <c r="N76">
        <v>77.34</v>
      </c>
      <c r="O76">
        <v>101.26</v>
      </c>
      <c r="P76">
        <v>2.48</v>
      </c>
      <c r="Q76">
        <v>8.4</v>
      </c>
      <c r="R76" s="93">
        <v>0</v>
      </c>
      <c r="S76" s="93">
        <v>0</v>
      </c>
      <c r="T76" s="93">
        <v>0</v>
      </c>
      <c r="U76">
        <v>2.39</v>
      </c>
      <c r="V76">
        <v>0</v>
      </c>
      <c r="W76">
        <v>2.83</v>
      </c>
      <c r="X76">
        <v>17.5</v>
      </c>
      <c r="Y76">
        <v>5.84</v>
      </c>
      <c r="Z76">
        <v>5.83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5.34</v>
      </c>
      <c r="AH76">
        <v>13</v>
      </c>
      <c r="AI76">
        <v>13</v>
      </c>
      <c r="AJ76">
        <v>29.97</v>
      </c>
      <c r="AK76">
        <v>0</v>
      </c>
      <c r="AL76">
        <v>0</v>
      </c>
    </row>
    <row r="77" spans="1:38">
      <c r="A77" t="s">
        <v>119</v>
      </c>
      <c r="B77" s="34">
        <v>197.23</v>
      </c>
      <c r="C77" s="34">
        <v>74.13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117.95</v>
      </c>
      <c r="N77">
        <v>77.34</v>
      </c>
      <c r="O77">
        <v>101.26</v>
      </c>
      <c r="P77">
        <v>2.48</v>
      </c>
      <c r="Q77">
        <v>8</v>
      </c>
      <c r="R77" s="93">
        <v>0</v>
      </c>
      <c r="S77" s="93">
        <v>0</v>
      </c>
      <c r="T77" s="93">
        <v>0</v>
      </c>
      <c r="U77">
        <v>2.39</v>
      </c>
      <c r="V77">
        <v>0</v>
      </c>
      <c r="W77">
        <v>2.83</v>
      </c>
      <c r="X77">
        <v>17.5</v>
      </c>
      <c r="Y77">
        <v>5.84</v>
      </c>
      <c r="Z77">
        <v>5.83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5.34</v>
      </c>
      <c r="AH77">
        <v>13</v>
      </c>
      <c r="AI77">
        <v>13</v>
      </c>
      <c r="AJ77">
        <v>29.97</v>
      </c>
      <c r="AK77">
        <v>0</v>
      </c>
      <c r="AL77">
        <v>0</v>
      </c>
    </row>
    <row r="78" spans="1:38">
      <c r="A78" t="s">
        <v>120</v>
      </c>
      <c r="B78" s="34">
        <v>197.23</v>
      </c>
      <c r="C78" s="34">
        <v>74.13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117.95</v>
      </c>
      <c r="N78">
        <v>77.34</v>
      </c>
      <c r="O78">
        <v>101.26</v>
      </c>
      <c r="P78">
        <v>2.48</v>
      </c>
      <c r="Q78">
        <v>7.86</v>
      </c>
      <c r="R78" s="93">
        <v>0</v>
      </c>
      <c r="S78" s="93">
        <v>0</v>
      </c>
      <c r="T78" s="93">
        <v>0</v>
      </c>
      <c r="U78">
        <v>2.39</v>
      </c>
      <c r="V78">
        <v>0</v>
      </c>
      <c r="W78">
        <v>2.83</v>
      </c>
      <c r="X78">
        <v>17.5</v>
      </c>
      <c r="Y78">
        <v>5.84</v>
      </c>
      <c r="Z78">
        <v>5.83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5.34</v>
      </c>
      <c r="AH78">
        <v>13</v>
      </c>
      <c r="AI78">
        <v>13</v>
      </c>
      <c r="AJ78">
        <v>29.97</v>
      </c>
      <c r="AK78">
        <v>0</v>
      </c>
      <c r="AL78">
        <v>0</v>
      </c>
    </row>
    <row r="79" spans="1:38">
      <c r="A79" t="s">
        <v>121</v>
      </c>
      <c r="B79" s="34">
        <v>197.23</v>
      </c>
      <c r="C79" s="34">
        <v>74.13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117.95</v>
      </c>
      <c r="N79">
        <v>77.34</v>
      </c>
      <c r="O79">
        <v>101.26</v>
      </c>
      <c r="P79">
        <v>1.79</v>
      </c>
      <c r="Q79">
        <v>7.7</v>
      </c>
      <c r="R79" s="93">
        <v>0</v>
      </c>
      <c r="S79" s="93">
        <v>0</v>
      </c>
      <c r="T79" s="93">
        <v>0</v>
      </c>
      <c r="U79">
        <v>2.39</v>
      </c>
      <c r="V79">
        <v>0</v>
      </c>
      <c r="W79">
        <v>2.78</v>
      </c>
      <c r="X79">
        <v>17.5</v>
      </c>
      <c r="Y79">
        <v>5.84</v>
      </c>
      <c r="Z79">
        <v>5.83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5.34</v>
      </c>
      <c r="AH79">
        <v>13</v>
      </c>
      <c r="AI79">
        <v>13</v>
      </c>
      <c r="AJ79">
        <v>29.97</v>
      </c>
      <c r="AK79">
        <v>0</v>
      </c>
      <c r="AL79">
        <v>0</v>
      </c>
    </row>
    <row r="80" spans="1:38">
      <c r="A80" t="s">
        <v>122</v>
      </c>
      <c r="B80" s="34">
        <v>197.23</v>
      </c>
      <c r="C80" s="34">
        <v>74.13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117.95</v>
      </c>
      <c r="N80">
        <v>77.34</v>
      </c>
      <c r="O80">
        <v>101.26</v>
      </c>
      <c r="P80">
        <v>2.33</v>
      </c>
      <c r="Q80">
        <v>7.6</v>
      </c>
      <c r="R80" s="93">
        <v>0</v>
      </c>
      <c r="S80" s="93">
        <v>0</v>
      </c>
      <c r="T80" s="93">
        <v>0</v>
      </c>
      <c r="U80">
        <v>2.39</v>
      </c>
      <c r="V80">
        <v>0</v>
      </c>
      <c r="W80">
        <v>2.78</v>
      </c>
      <c r="X80">
        <v>17.5</v>
      </c>
      <c r="Y80">
        <v>5.84</v>
      </c>
      <c r="Z80">
        <v>5.83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5.34</v>
      </c>
      <c r="AH80">
        <v>13</v>
      </c>
      <c r="AI80">
        <v>13</v>
      </c>
      <c r="AJ80">
        <v>29.97</v>
      </c>
      <c r="AK80">
        <v>0</v>
      </c>
      <c r="AL80">
        <v>0</v>
      </c>
    </row>
    <row r="81" spans="1:38">
      <c r="A81" t="s">
        <v>123</v>
      </c>
      <c r="B81" s="34">
        <v>197.23</v>
      </c>
      <c r="C81" s="34">
        <v>74.13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117.95</v>
      </c>
      <c r="N81">
        <v>77.34</v>
      </c>
      <c r="O81">
        <v>101.26</v>
      </c>
      <c r="P81">
        <v>2.33</v>
      </c>
      <c r="Q81">
        <v>7.5</v>
      </c>
      <c r="R81" s="93">
        <v>0</v>
      </c>
      <c r="S81" s="93">
        <v>0</v>
      </c>
      <c r="T81" s="93">
        <v>0</v>
      </c>
      <c r="U81">
        <v>2.39</v>
      </c>
      <c r="V81">
        <v>0</v>
      </c>
      <c r="W81">
        <v>2.78</v>
      </c>
      <c r="X81">
        <v>25.49</v>
      </c>
      <c r="Y81">
        <v>8.49</v>
      </c>
      <c r="Z81">
        <v>8.5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5.34</v>
      </c>
      <c r="AH81">
        <v>13</v>
      </c>
      <c r="AI81">
        <v>13</v>
      </c>
      <c r="AJ81">
        <v>29.97</v>
      </c>
      <c r="AK81">
        <v>0</v>
      </c>
      <c r="AL81">
        <v>0</v>
      </c>
    </row>
    <row r="82" spans="1:38">
      <c r="A82" t="s">
        <v>124</v>
      </c>
      <c r="B82" s="34">
        <v>197.23</v>
      </c>
      <c r="C82" s="34">
        <v>74.13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117.95</v>
      </c>
      <c r="N82">
        <v>77.34</v>
      </c>
      <c r="O82">
        <v>101.26</v>
      </c>
      <c r="P82">
        <v>2.33</v>
      </c>
      <c r="Q82">
        <v>7.01</v>
      </c>
      <c r="R82" s="93">
        <v>0</v>
      </c>
      <c r="S82" s="93">
        <v>0</v>
      </c>
      <c r="T82" s="93">
        <v>0</v>
      </c>
      <c r="U82">
        <v>2.39</v>
      </c>
      <c r="V82">
        <v>0</v>
      </c>
      <c r="W82">
        <v>2.78</v>
      </c>
      <c r="X82">
        <v>25.12</v>
      </c>
      <c r="Y82">
        <v>8.3699999999999992</v>
      </c>
      <c r="Z82">
        <v>8.3800000000000008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5.34</v>
      </c>
      <c r="AH82">
        <v>19.89</v>
      </c>
      <c r="AI82">
        <v>19.89</v>
      </c>
      <c r="AJ82">
        <v>29.97</v>
      </c>
      <c r="AK82">
        <v>0</v>
      </c>
      <c r="AL82">
        <v>0</v>
      </c>
    </row>
    <row r="83" spans="1:38">
      <c r="A83" t="s">
        <v>125</v>
      </c>
      <c r="B83" s="34">
        <v>197.23</v>
      </c>
      <c r="C83" s="34">
        <v>74.13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117.95</v>
      </c>
      <c r="N83">
        <v>77.34</v>
      </c>
      <c r="O83">
        <v>101.26</v>
      </c>
      <c r="P83">
        <v>2.33</v>
      </c>
      <c r="Q83">
        <v>7.01</v>
      </c>
      <c r="R83" s="93">
        <v>0</v>
      </c>
      <c r="S83" s="93">
        <v>0</v>
      </c>
      <c r="T83" s="93">
        <v>0</v>
      </c>
      <c r="U83">
        <v>2.31</v>
      </c>
      <c r="V83">
        <v>0</v>
      </c>
      <c r="W83">
        <v>2.78</v>
      </c>
      <c r="X83">
        <v>25.01</v>
      </c>
      <c r="Y83">
        <v>8.33</v>
      </c>
      <c r="Z83">
        <v>8.34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7.66</v>
      </c>
      <c r="AH83">
        <v>19.440000000000001</v>
      </c>
      <c r="AI83">
        <v>19.440000000000001</v>
      </c>
      <c r="AJ83">
        <v>29.97</v>
      </c>
      <c r="AK83">
        <v>0</v>
      </c>
      <c r="AL83">
        <v>0</v>
      </c>
    </row>
    <row r="84" spans="1:38">
      <c r="A84" t="s">
        <v>126</v>
      </c>
      <c r="B84" s="34">
        <v>197.23</v>
      </c>
      <c r="C84" s="34">
        <v>74.13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117.95</v>
      </c>
      <c r="N84">
        <v>77.34</v>
      </c>
      <c r="O84">
        <v>101.26</v>
      </c>
      <c r="P84">
        <v>2.33</v>
      </c>
      <c r="Q84">
        <v>7.01</v>
      </c>
      <c r="R84" s="93">
        <v>0</v>
      </c>
      <c r="S84" s="93">
        <v>0</v>
      </c>
      <c r="T84" s="93">
        <v>0</v>
      </c>
      <c r="U84">
        <v>2.31</v>
      </c>
      <c r="V84">
        <v>0</v>
      </c>
      <c r="W84">
        <v>2.78</v>
      </c>
      <c r="X84">
        <v>24.99</v>
      </c>
      <c r="Y84">
        <v>8.33</v>
      </c>
      <c r="Z84">
        <v>8.33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7.66</v>
      </c>
      <c r="AH84">
        <v>19</v>
      </c>
      <c r="AI84">
        <v>19</v>
      </c>
      <c r="AJ84">
        <v>29.97</v>
      </c>
      <c r="AK84">
        <v>0</v>
      </c>
      <c r="AL84">
        <v>0</v>
      </c>
    </row>
    <row r="85" spans="1:38">
      <c r="A85" t="s">
        <v>127</v>
      </c>
      <c r="B85" s="34">
        <v>197.23</v>
      </c>
      <c r="C85" s="34">
        <v>74.13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117.95</v>
      </c>
      <c r="N85">
        <v>77.34</v>
      </c>
      <c r="O85">
        <v>101.26</v>
      </c>
      <c r="P85">
        <v>2.33</v>
      </c>
      <c r="Q85">
        <v>7.01</v>
      </c>
      <c r="R85" s="93">
        <v>0</v>
      </c>
      <c r="S85" s="93">
        <v>0</v>
      </c>
      <c r="T85" s="93">
        <v>0</v>
      </c>
      <c r="U85">
        <v>2.31</v>
      </c>
      <c r="V85">
        <v>0</v>
      </c>
      <c r="W85">
        <v>2.78</v>
      </c>
      <c r="X85">
        <v>19.5</v>
      </c>
      <c r="Y85">
        <v>6.5</v>
      </c>
      <c r="Z85">
        <v>6.5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5.34</v>
      </c>
      <c r="AH85">
        <v>18.07</v>
      </c>
      <c r="AI85">
        <v>18.07</v>
      </c>
      <c r="AJ85">
        <v>29.97</v>
      </c>
      <c r="AK85">
        <v>0</v>
      </c>
      <c r="AL85">
        <v>0</v>
      </c>
    </row>
    <row r="86" spans="1:38">
      <c r="A86" t="s">
        <v>128</v>
      </c>
      <c r="B86" s="34">
        <v>197.23</v>
      </c>
      <c r="C86" s="34">
        <v>74.13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117.95</v>
      </c>
      <c r="N86">
        <v>77.34</v>
      </c>
      <c r="O86">
        <v>101.26</v>
      </c>
      <c r="P86">
        <v>2.33</v>
      </c>
      <c r="Q86">
        <v>7.01</v>
      </c>
      <c r="R86" s="93">
        <v>0</v>
      </c>
      <c r="S86" s="93">
        <v>0</v>
      </c>
      <c r="T86" s="93">
        <v>0</v>
      </c>
      <c r="U86">
        <v>2.31</v>
      </c>
      <c r="V86">
        <v>0</v>
      </c>
      <c r="W86">
        <v>2.78</v>
      </c>
      <c r="X86">
        <v>19.5</v>
      </c>
      <c r="Y86">
        <v>6.5</v>
      </c>
      <c r="Z86">
        <v>6.5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5.34</v>
      </c>
      <c r="AH86">
        <v>17.149999999999999</v>
      </c>
      <c r="AI86">
        <v>17.149999999999999</v>
      </c>
      <c r="AJ86">
        <v>29.97</v>
      </c>
      <c r="AK86">
        <v>0</v>
      </c>
      <c r="AL86">
        <v>0</v>
      </c>
    </row>
    <row r="87" spans="1:38">
      <c r="A87" t="s">
        <v>129</v>
      </c>
      <c r="B87" s="34">
        <v>197.23</v>
      </c>
      <c r="C87" s="34">
        <v>74.13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117.95</v>
      </c>
      <c r="N87">
        <v>77.34</v>
      </c>
      <c r="O87">
        <v>101.26</v>
      </c>
      <c r="P87">
        <v>2.33</v>
      </c>
      <c r="Q87">
        <v>7.01</v>
      </c>
      <c r="R87" s="93">
        <v>0</v>
      </c>
      <c r="S87" s="93">
        <v>0</v>
      </c>
      <c r="T87" s="93">
        <v>0</v>
      </c>
      <c r="U87">
        <v>2.31</v>
      </c>
      <c r="V87">
        <v>0</v>
      </c>
      <c r="W87">
        <v>2.78</v>
      </c>
      <c r="X87">
        <v>19.5</v>
      </c>
      <c r="Y87">
        <v>6.5</v>
      </c>
      <c r="Z87">
        <v>6.5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5.34</v>
      </c>
      <c r="AH87">
        <v>13</v>
      </c>
      <c r="AI87">
        <v>13</v>
      </c>
      <c r="AJ87">
        <v>29.97</v>
      </c>
      <c r="AK87">
        <v>0</v>
      </c>
      <c r="AL87">
        <v>0</v>
      </c>
    </row>
    <row r="88" spans="1:38">
      <c r="A88" t="s">
        <v>130</v>
      </c>
      <c r="B88" s="34">
        <v>197.23</v>
      </c>
      <c r="C88" s="34">
        <v>74.13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117.95</v>
      </c>
      <c r="N88">
        <v>77.34</v>
      </c>
      <c r="O88">
        <v>101.26</v>
      </c>
      <c r="P88">
        <v>2.33</v>
      </c>
      <c r="Q88">
        <v>7.01</v>
      </c>
      <c r="R88" s="93">
        <v>0</v>
      </c>
      <c r="S88" s="93">
        <v>0</v>
      </c>
      <c r="T88" s="93">
        <v>0</v>
      </c>
      <c r="U88">
        <v>2.31</v>
      </c>
      <c r="V88">
        <v>0</v>
      </c>
      <c r="W88">
        <v>2.78</v>
      </c>
      <c r="X88">
        <v>19.5</v>
      </c>
      <c r="Y88">
        <v>6.5</v>
      </c>
      <c r="Z88">
        <v>6.5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5.34</v>
      </c>
      <c r="AH88">
        <v>13</v>
      </c>
      <c r="AI88">
        <v>13</v>
      </c>
      <c r="AJ88">
        <v>29.97</v>
      </c>
      <c r="AK88">
        <v>0</v>
      </c>
      <c r="AL88">
        <v>0</v>
      </c>
    </row>
    <row r="89" spans="1:38">
      <c r="A89" t="s">
        <v>131</v>
      </c>
      <c r="B89" s="34">
        <v>197.23</v>
      </c>
      <c r="C89" s="34">
        <v>74.13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117.95</v>
      </c>
      <c r="N89">
        <v>77.34</v>
      </c>
      <c r="O89">
        <v>101.26</v>
      </c>
      <c r="P89">
        <v>2.33</v>
      </c>
      <c r="Q89">
        <v>7.01</v>
      </c>
      <c r="R89" s="93">
        <v>0</v>
      </c>
      <c r="S89" s="93">
        <v>0</v>
      </c>
      <c r="T89" s="93">
        <v>0</v>
      </c>
      <c r="U89">
        <v>2.31</v>
      </c>
      <c r="V89">
        <v>0</v>
      </c>
      <c r="W89">
        <v>2.78</v>
      </c>
      <c r="X89">
        <v>19.5</v>
      </c>
      <c r="Y89">
        <v>6.5</v>
      </c>
      <c r="Z89">
        <v>6.5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5.34</v>
      </c>
      <c r="AH89">
        <v>13</v>
      </c>
      <c r="AI89">
        <v>13</v>
      </c>
      <c r="AJ89">
        <v>29.97</v>
      </c>
      <c r="AK89">
        <v>0</v>
      </c>
      <c r="AL89">
        <v>0</v>
      </c>
    </row>
    <row r="90" spans="1:38">
      <c r="A90" t="s">
        <v>132</v>
      </c>
      <c r="B90" s="34">
        <v>197.23</v>
      </c>
      <c r="C90" s="34">
        <v>74.13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117.95</v>
      </c>
      <c r="N90">
        <v>77.34</v>
      </c>
      <c r="O90">
        <v>101.26</v>
      </c>
      <c r="P90">
        <v>2.33</v>
      </c>
      <c r="Q90">
        <v>7.01</v>
      </c>
      <c r="R90" s="93">
        <v>0</v>
      </c>
      <c r="S90" s="93">
        <v>0</v>
      </c>
      <c r="T90" s="93">
        <v>0</v>
      </c>
      <c r="U90">
        <v>2.31</v>
      </c>
      <c r="V90">
        <v>0</v>
      </c>
      <c r="W90">
        <v>2.78</v>
      </c>
      <c r="X90">
        <v>19.5</v>
      </c>
      <c r="Y90">
        <v>6.5</v>
      </c>
      <c r="Z90">
        <v>6.5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5.34</v>
      </c>
      <c r="AH90">
        <v>13</v>
      </c>
      <c r="AI90">
        <v>13</v>
      </c>
      <c r="AJ90">
        <v>29.97</v>
      </c>
      <c r="AK90">
        <v>0</v>
      </c>
      <c r="AL90">
        <v>0</v>
      </c>
    </row>
    <row r="91" spans="1:38">
      <c r="A91" t="s">
        <v>133</v>
      </c>
      <c r="B91" s="34">
        <v>197.23</v>
      </c>
      <c r="C91" s="34">
        <v>74.13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117.95</v>
      </c>
      <c r="N91">
        <v>77.34</v>
      </c>
      <c r="O91">
        <v>101.26</v>
      </c>
      <c r="P91">
        <v>2.33</v>
      </c>
      <c r="Q91">
        <v>7.01</v>
      </c>
      <c r="R91" s="93">
        <v>0</v>
      </c>
      <c r="S91" s="93">
        <v>0</v>
      </c>
      <c r="T91" s="93">
        <v>0</v>
      </c>
      <c r="U91">
        <v>2.31</v>
      </c>
      <c r="V91">
        <v>0</v>
      </c>
      <c r="W91">
        <v>2.75</v>
      </c>
      <c r="X91">
        <v>19.5</v>
      </c>
      <c r="Y91">
        <v>6.5</v>
      </c>
      <c r="Z91">
        <v>6.5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5.34</v>
      </c>
      <c r="AH91">
        <v>13</v>
      </c>
      <c r="AI91">
        <v>13</v>
      </c>
      <c r="AJ91">
        <v>29.97</v>
      </c>
      <c r="AK91">
        <v>0</v>
      </c>
      <c r="AL91">
        <v>0</v>
      </c>
    </row>
    <row r="92" spans="1:38">
      <c r="A92" t="s">
        <v>134</v>
      </c>
      <c r="B92" s="34">
        <v>197.23</v>
      </c>
      <c r="C92" s="34">
        <v>74.13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117.95</v>
      </c>
      <c r="N92">
        <v>77.34</v>
      </c>
      <c r="O92">
        <v>101.26</v>
      </c>
      <c r="P92">
        <v>2.33</v>
      </c>
      <c r="Q92">
        <v>7.01</v>
      </c>
      <c r="R92" s="93">
        <v>0</v>
      </c>
      <c r="S92" s="93">
        <v>0</v>
      </c>
      <c r="T92" s="93">
        <v>0</v>
      </c>
      <c r="U92">
        <v>2.31</v>
      </c>
      <c r="V92">
        <v>0</v>
      </c>
      <c r="W92">
        <v>2.75</v>
      </c>
      <c r="X92">
        <v>19.5</v>
      </c>
      <c r="Y92">
        <v>6.5</v>
      </c>
      <c r="Z92">
        <v>6.5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5.34</v>
      </c>
      <c r="AH92">
        <v>13</v>
      </c>
      <c r="AI92">
        <v>13</v>
      </c>
      <c r="AJ92">
        <v>29</v>
      </c>
      <c r="AK92">
        <v>0</v>
      </c>
      <c r="AL92">
        <v>0</v>
      </c>
    </row>
    <row r="93" spans="1:38">
      <c r="A93" t="s">
        <v>135</v>
      </c>
      <c r="B93" s="34">
        <v>197.23</v>
      </c>
      <c r="C93" s="34">
        <v>74.13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117.95</v>
      </c>
      <c r="N93">
        <v>77.34</v>
      </c>
      <c r="O93">
        <v>101.26</v>
      </c>
      <c r="P93">
        <v>2.33</v>
      </c>
      <c r="Q93">
        <v>6.01</v>
      </c>
      <c r="R93" s="93">
        <v>0</v>
      </c>
      <c r="S93" s="93">
        <v>0</v>
      </c>
      <c r="T93" s="93">
        <v>0</v>
      </c>
      <c r="U93">
        <v>2.31</v>
      </c>
      <c r="V93">
        <v>0</v>
      </c>
      <c r="W93">
        <v>2.75</v>
      </c>
      <c r="X93">
        <v>19.5</v>
      </c>
      <c r="Y93">
        <v>6.5</v>
      </c>
      <c r="Z93">
        <v>6.5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5.34</v>
      </c>
      <c r="AH93">
        <v>13</v>
      </c>
      <c r="AI93">
        <v>13</v>
      </c>
      <c r="AJ93">
        <v>28.04</v>
      </c>
      <c r="AK93">
        <v>0</v>
      </c>
      <c r="AL93">
        <v>0</v>
      </c>
    </row>
    <row r="94" spans="1:38">
      <c r="A94" t="s">
        <v>136</v>
      </c>
      <c r="B94" s="34">
        <v>197.23</v>
      </c>
      <c r="C94" s="34">
        <v>74.13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117.95</v>
      </c>
      <c r="N94">
        <v>77.34</v>
      </c>
      <c r="O94">
        <v>101.26</v>
      </c>
      <c r="P94">
        <v>2.33</v>
      </c>
      <c r="Q94">
        <v>6.01</v>
      </c>
      <c r="R94" s="93">
        <v>0</v>
      </c>
      <c r="S94" s="93">
        <v>0</v>
      </c>
      <c r="T94" s="93">
        <v>0</v>
      </c>
      <c r="U94">
        <v>2.31</v>
      </c>
      <c r="V94">
        <v>0</v>
      </c>
      <c r="W94">
        <v>2.75</v>
      </c>
      <c r="X94">
        <v>19.5</v>
      </c>
      <c r="Y94">
        <v>6.5</v>
      </c>
      <c r="Z94">
        <v>6.5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5.34</v>
      </c>
      <c r="AH94">
        <v>13</v>
      </c>
      <c r="AI94">
        <v>13</v>
      </c>
      <c r="AJ94">
        <v>28.04</v>
      </c>
      <c r="AK94">
        <v>0</v>
      </c>
      <c r="AL94">
        <v>0</v>
      </c>
    </row>
    <row r="95" spans="1:38">
      <c r="A95" t="s">
        <v>137</v>
      </c>
      <c r="B95" s="34">
        <v>197.23</v>
      </c>
      <c r="C95" s="34">
        <v>74.13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117.95</v>
      </c>
      <c r="N95">
        <v>77.34</v>
      </c>
      <c r="O95">
        <v>101.26</v>
      </c>
      <c r="P95">
        <v>2.25</v>
      </c>
      <c r="Q95">
        <v>6.01</v>
      </c>
      <c r="R95" s="93">
        <v>0</v>
      </c>
      <c r="S95" s="93">
        <v>0</v>
      </c>
      <c r="T95" s="93">
        <v>0</v>
      </c>
      <c r="U95">
        <v>2.23</v>
      </c>
      <c r="V95">
        <v>0</v>
      </c>
      <c r="W95">
        <v>2.75</v>
      </c>
      <c r="X95">
        <v>19.5</v>
      </c>
      <c r="Y95">
        <v>6.5</v>
      </c>
      <c r="Z95">
        <v>6.5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5.34</v>
      </c>
      <c r="AH95">
        <v>13</v>
      </c>
      <c r="AI95">
        <v>13</v>
      </c>
      <c r="AJ95">
        <v>27.07</v>
      </c>
      <c r="AK95">
        <v>0</v>
      </c>
      <c r="AL95">
        <v>0</v>
      </c>
    </row>
    <row r="96" spans="1:38">
      <c r="A96" t="s">
        <v>138</v>
      </c>
      <c r="B96" s="34">
        <v>197.23</v>
      </c>
      <c r="C96" s="34">
        <v>74.13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117.95</v>
      </c>
      <c r="N96">
        <v>77.34</v>
      </c>
      <c r="O96">
        <v>101.26</v>
      </c>
      <c r="P96">
        <v>2.25</v>
      </c>
      <c r="Q96">
        <v>6.01</v>
      </c>
      <c r="R96" s="93">
        <v>0</v>
      </c>
      <c r="S96" s="93">
        <v>0</v>
      </c>
      <c r="T96" s="93">
        <v>0</v>
      </c>
      <c r="U96">
        <v>2.23</v>
      </c>
      <c r="V96">
        <v>0</v>
      </c>
      <c r="W96">
        <v>2.75</v>
      </c>
      <c r="X96">
        <v>19.5</v>
      </c>
      <c r="Y96">
        <v>6.5</v>
      </c>
      <c r="Z96">
        <v>6.5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5.34</v>
      </c>
      <c r="AH96">
        <v>13</v>
      </c>
      <c r="AI96">
        <v>13</v>
      </c>
      <c r="AJ96">
        <v>27.07</v>
      </c>
      <c r="AK96">
        <v>0</v>
      </c>
      <c r="AL96">
        <v>0</v>
      </c>
    </row>
    <row r="97" spans="1:50">
      <c r="A97" t="s">
        <v>139</v>
      </c>
      <c r="B97" s="34">
        <v>197.23</v>
      </c>
      <c r="C97" s="34">
        <v>74.13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117.95</v>
      </c>
      <c r="N97">
        <v>77.34</v>
      </c>
      <c r="O97">
        <v>101.26</v>
      </c>
      <c r="P97">
        <v>2.25</v>
      </c>
      <c r="Q97">
        <v>6.01</v>
      </c>
      <c r="R97" s="93">
        <v>0</v>
      </c>
      <c r="S97" s="93">
        <v>0</v>
      </c>
      <c r="T97" s="93">
        <v>0</v>
      </c>
      <c r="U97">
        <v>2.23</v>
      </c>
      <c r="V97">
        <v>0</v>
      </c>
      <c r="W97">
        <v>2.75</v>
      </c>
      <c r="X97">
        <v>19.5</v>
      </c>
      <c r="Y97">
        <v>6.5</v>
      </c>
      <c r="Z97">
        <v>6.5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</v>
      </c>
      <c r="AH97">
        <v>13</v>
      </c>
      <c r="AI97">
        <v>13</v>
      </c>
      <c r="AJ97">
        <v>27.07</v>
      </c>
      <c r="AK97">
        <v>0</v>
      </c>
      <c r="AL97">
        <v>0</v>
      </c>
    </row>
    <row r="98" spans="1:50">
      <c r="A98" t="s">
        <v>140</v>
      </c>
      <c r="B98" s="34">
        <v>197.23</v>
      </c>
      <c r="C98" s="34">
        <v>74.13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117.95</v>
      </c>
      <c r="N98">
        <v>77.34</v>
      </c>
      <c r="O98">
        <v>101.26</v>
      </c>
      <c r="P98">
        <v>2.25</v>
      </c>
      <c r="Q98">
        <v>6.01</v>
      </c>
      <c r="R98" s="93">
        <v>0</v>
      </c>
      <c r="S98" s="93">
        <v>0</v>
      </c>
      <c r="T98" s="93">
        <v>0</v>
      </c>
      <c r="U98">
        <v>2.23</v>
      </c>
      <c r="V98">
        <v>0</v>
      </c>
      <c r="W98">
        <v>2.75</v>
      </c>
      <c r="X98">
        <v>19.5</v>
      </c>
      <c r="Y98">
        <v>6.5</v>
      </c>
      <c r="Z98">
        <v>6.5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</v>
      </c>
      <c r="AH98">
        <v>13</v>
      </c>
      <c r="AI98">
        <v>13</v>
      </c>
      <c r="AJ98">
        <v>27.07</v>
      </c>
      <c r="AK98">
        <v>0</v>
      </c>
      <c r="AL98">
        <v>0</v>
      </c>
    </row>
    <row r="99" spans="1:50">
      <c r="A99" t="s">
        <v>141</v>
      </c>
      <c r="B99" s="34">
        <f>SUM(B3:B98)/4000</f>
        <v>5.0177199999999926</v>
      </c>
      <c r="C99" s="34">
        <f t="shared" ref="C99:P99" si="2">SUM(C3:C98)/4000</f>
        <v>1.7415950000000018</v>
      </c>
      <c r="D99" s="93">
        <f t="shared" ref="D99" si="3">SUM(D3:D98)/4000</f>
        <v>0.96825249999999996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0.10932749999999997</v>
      </c>
      <c r="K99" s="37">
        <f t="shared" si="2"/>
        <v>0.10932749999999997</v>
      </c>
      <c r="L99" s="37">
        <f t="shared" si="2"/>
        <v>0.11207750000000002</v>
      </c>
      <c r="M99">
        <f t="shared" si="2"/>
        <v>2.4227200000000004</v>
      </c>
      <c r="N99">
        <f t="shared" si="2"/>
        <v>2.4552850000000022</v>
      </c>
      <c r="O99">
        <f t="shared" si="2"/>
        <v>2.430240000000004</v>
      </c>
      <c r="P99">
        <f t="shared" si="2"/>
        <v>5.6424999999999996E-2</v>
      </c>
      <c r="Q99">
        <f t="shared" ref="Q99:AF99" si="5">SUM(Q3:Q98)/4000</f>
        <v>0.16340499999999999</v>
      </c>
      <c r="R99" s="93">
        <f t="shared" si="5"/>
        <v>0.31851750000000023</v>
      </c>
      <c r="S99" s="93">
        <f t="shared" si="5"/>
        <v>0.33350250000000015</v>
      </c>
      <c r="T99" s="93">
        <f t="shared" si="5"/>
        <v>0.31623250000000008</v>
      </c>
      <c r="U99">
        <f t="shared" si="5"/>
        <v>5.4769999999999895E-2</v>
      </c>
      <c r="V99">
        <f t="shared" si="5"/>
        <v>0.94534944900000006</v>
      </c>
      <c r="W99">
        <f t="shared" si="5"/>
        <v>6.6500000000000059E-2</v>
      </c>
      <c r="X99">
        <f t="shared" si="5"/>
        <v>0.47965249999999998</v>
      </c>
      <c r="Y99">
        <f t="shared" si="5"/>
        <v>0.15977000000000019</v>
      </c>
      <c r="Z99">
        <f t="shared" si="5"/>
        <v>0.15994250000000007</v>
      </c>
      <c r="AA99">
        <f t="shared" si="5"/>
        <v>1.6403074999999996</v>
      </c>
      <c r="AB99">
        <f t="shared" si="5"/>
        <v>0.32806999999999981</v>
      </c>
      <c r="AC99">
        <f t="shared" si="5"/>
        <v>0.61181750000000001</v>
      </c>
      <c r="AD99">
        <f t="shared" si="5"/>
        <v>0.32218750000000002</v>
      </c>
      <c r="AE99">
        <f t="shared" si="5"/>
        <v>0.56499999999999995</v>
      </c>
      <c r="AF99">
        <f t="shared" si="5"/>
        <v>0.28249999999999997</v>
      </c>
      <c r="AG99">
        <f t="shared" ref="AG99:AM99" si="6">SUM(AG3:AG98)/4000</f>
        <v>0.15769500000000025</v>
      </c>
      <c r="AH99">
        <f t="shared" si="6"/>
        <v>0.3128375000000001</v>
      </c>
      <c r="AI99">
        <f t="shared" si="6"/>
        <v>0.3128375000000001</v>
      </c>
      <c r="AJ99">
        <f t="shared" si="6"/>
        <v>0.65691499999999925</v>
      </c>
      <c r="AK99">
        <f t="shared" si="6"/>
        <v>1.331050000000001</v>
      </c>
      <c r="AL99">
        <f t="shared" si="6"/>
        <v>0.57045000000000001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45229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254.80728940371279</v>
      </c>
      <c r="L3">
        <v>9.4228082132812947</v>
      </c>
      <c r="M3">
        <v>63.774255199550311</v>
      </c>
      <c r="N3">
        <v>10.054918772563175</v>
      </c>
      <c r="O3">
        <v>73.282950244647026</v>
      </c>
      <c r="P3">
        <v>20.451724137931031</v>
      </c>
      <c r="Q3">
        <v>4.534675369458129</v>
      </c>
      <c r="R3">
        <v>18.614828006830933</v>
      </c>
      <c r="S3">
        <v>11.991518693299236</v>
      </c>
      <c r="T3">
        <v>0</v>
      </c>
      <c r="U3">
        <v>62.111637068688701</v>
      </c>
      <c r="V3">
        <v>9.1029940119760493</v>
      </c>
      <c r="W3">
        <v>19.858737419945104</v>
      </c>
      <c r="X3">
        <v>43.191821623895663</v>
      </c>
      <c r="Y3">
        <v>0</v>
      </c>
      <c r="Z3">
        <v>0</v>
      </c>
      <c r="AA3">
        <v>0</v>
      </c>
      <c r="AB3">
        <v>0</v>
      </c>
      <c r="AC3">
        <v>0</v>
      </c>
      <c r="AD3">
        <v>0.58019999999999994</v>
      </c>
      <c r="AE3">
        <v>7.2375940000000005</v>
      </c>
      <c r="AF3">
        <v>6.1515000000000004</v>
      </c>
      <c r="AG3">
        <v>13.992380639999997</v>
      </c>
      <c r="AH3">
        <v>9.1502399999999984</v>
      </c>
      <c r="AI3">
        <v>0</v>
      </c>
      <c r="AJ3">
        <v>0</v>
      </c>
      <c r="AK3">
        <v>11.538180000000001</v>
      </c>
      <c r="AL3">
        <v>18.204899999999999</v>
      </c>
      <c r="AM3">
        <v>0</v>
      </c>
      <c r="AN3">
        <v>0</v>
      </c>
      <c r="AO3">
        <v>0.51649919999999983</v>
      </c>
      <c r="AP3">
        <v>2.5318531745255801</v>
      </c>
      <c r="AQ3">
        <v>0</v>
      </c>
      <c r="AR3">
        <v>21.820499999999996</v>
      </c>
      <c r="AS3">
        <v>14.009049424323523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683.46272884036773</v>
      </c>
      <c r="DN3">
        <v>23.47032576426081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254.80728940371279</v>
      </c>
      <c r="L4">
        <v>9.4228082132812947</v>
      </c>
      <c r="M4">
        <v>63.774255199550311</v>
      </c>
      <c r="N4">
        <v>10.054918772563175</v>
      </c>
      <c r="O4">
        <v>73.282950244647026</v>
      </c>
      <c r="P4">
        <v>20.451724137931031</v>
      </c>
      <c r="Q4">
        <v>4.534675369458129</v>
      </c>
      <c r="R4">
        <v>18.614828006830933</v>
      </c>
      <c r="S4">
        <v>11.991518693299236</v>
      </c>
      <c r="T4">
        <v>0</v>
      </c>
      <c r="U4">
        <v>62.111637068688701</v>
      </c>
      <c r="V4">
        <v>9.1029940119760493</v>
      </c>
      <c r="W4">
        <v>19.858737419945104</v>
      </c>
      <c r="X4">
        <v>43.191821623895663</v>
      </c>
      <c r="Y4">
        <v>0</v>
      </c>
      <c r="Z4">
        <v>0</v>
      </c>
      <c r="AA4">
        <v>0</v>
      </c>
      <c r="AB4">
        <v>0</v>
      </c>
      <c r="AC4">
        <v>0</v>
      </c>
      <c r="AD4">
        <v>0.58019999999999994</v>
      </c>
      <c r="AE4">
        <v>7.2375940000000005</v>
      </c>
      <c r="AF4">
        <v>6.1515000000000004</v>
      </c>
      <c r="AG4">
        <v>13.992380639999997</v>
      </c>
      <c r="AH4">
        <v>9.1502399999999984</v>
      </c>
      <c r="AI4">
        <v>0</v>
      </c>
      <c r="AJ4">
        <v>0</v>
      </c>
      <c r="AK4">
        <v>11.538180000000001</v>
      </c>
      <c r="AL4">
        <v>52.880899999999997</v>
      </c>
      <c r="AM4">
        <v>0</v>
      </c>
      <c r="AN4">
        <v>0</v>
      </c>
      <c r="AO4">
        <v>0.51649919999999983</v>
      </c>
      <c r="AP4">
        <v>2.5318531745255801</v>
      </c>
      <c r="AQ4">
        <v>0</v>
      </c>
      <c r="AR4">
        <v>21.820499999999996</v>
      </c>
      <c r="AS4">
        <v>14.009049424323523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716.98748564036771</v>
      </c>
      <c r="DN4">
        <v>24.621568964260813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254.80728940371279</v>
      </c>
      <c r="L5">
        <v>9.4228082132812947</v>
      </c>
      <c r="M5">
        <v>63.774255199550311</v>
      </c>
      <c r="N5">
        <v>17.110961968680087</v>
      </c>
      <c r="O5">
        <v>73.282950244647026</v>
      </c>
      <c r="P5">
        <v>20.451724137931031</v>
      </c>
      <c r="Q5">
        <v>4.534675369458129</v>
      </c>
      <c r="R5">
        <v>16.638221957969435</v>
      </c>
      <c r="S5">
        <v>11.991518693299236</v>
      </c>
      <c r="T5">
        <v>0</v>
      </c>
      <c r="U5">
        <v>62.111637068688701</v>
      </c>
      <c r="V5">
        <v>9.1029940119760493</v>
      </c>
      <c r="W5">
        <v>19.858737419945104</v>
      </c>
      <c r="X5">
        <v>43.191821623895663</v>
      </c>
      <c r="Y5">
        <v>0</v>
      </c>
      <c r="Z5">
        <v>0</v>
      </c>
      <c r="AA5">
        <v>0</v>
      </c>
      <c r="AB5">
        <v>0</v>
      </c>
      <c r="AC5">
        <v>0</v>
      </c>
      <c r="AD5">
        <v>0.58019999999999994</v>
      </c>
      <c r="AE5">
        <v>7.2375940000000005</v>
      </c>
      <c r="AF5">
        <v>6.1515000000000004</v>
      </c>
      <c r="AG5">
        <v>13.992380639999997</v>
      </c>
      <c r="AH5">
        <v>9.1502399999999984</v>
      </c>
      <c r="AI5">
        <v>0</v>
      </c>
      <c r="AJ5">
        <v>0</v>
      </c>
      <c r="AK5">
        <v>11.538180000000001</v>
      </c>
      <c r="AL5">
        <v>52.880899999999997</v>
      </c>
      <c r="AM5">
        <v>0</v>
      </c>
      <c r="AN5">
        <v>0</v>
      </c>
      <c r="AO5">
        <v>0.51649919999999983</v>
      </c>
      <c r="AP5">
        <v>5.3450233684428907</v>
      </c>
      <c r="AQ5">
        <v>0</v>
      </c>
      <c r="AR5">
        <v>4.8489999999999975</v>
      </c>
      <c r="AS5">
        <v>14.009049424323523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728.39503853722215</v>
      </c>
      <c r="DN5">
        <v>4.1351234085789788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254.80728940371279</v>
      </c>
      <c r="L6">
        <v>9.4228082132812947</v>
      </c>
      <c r="M6">
        <v>63.774255199550311</v>
      </c>
      <c r="N6">
        <v>18.825465216146579</v>
      </c>
      <c r="O6">
        <v>73.282950244647026</v>
      </c>
      <c r="P6">
        <v>20.451724137931031</v>
      </c>
      <c r="Q6">
        <v>4.534675369458129</v>
      </c>
      <c r="R6">
        <v>16.078138057594579</v>
      </c>
      <c r="S6">
        <v>11.991518693299236</v>
      </c>
      <c r="T6">
        <v>0</v>
      </c>
      <c r="U6">
        <v>62.111637068688701</v>
      </c>
      <c r="V6">
        <v>9.1029940119760493</v>
      </c>
      <c r="W6">
        <v>19.858737419945104</v>
      </c>
      <c r="X6">
        <v>43.191821623895663</v>
      </c>
      <c r="Y6">
        <v>0</v>
      </c>
      <c r="Z6">
        <v>0</v>
      </c>
      <c r="AA6">
        <v>0</v>
      </c>
      <c r="AB6">
        <v>0</v>
      </c>
      <c r="AC6">
        <v>0</v>
      </c>
      <c r="AD6">
        <v>0.58019999999999994</v>
      </c>
      <c r="AE6">
        <v>7.2375940000000005</v>
      </c>
      <c r="AF6">
        <v>6.1515000000000004</v>
      </c>
      <c r="AG6">
        <v>13.992380639999997</v>
      </c>
      <c r="AH6">
        <v>9.1502399999999984</v>
      </c>
      <c r="AI6">
        <v>0</v>
      </c>
      <c r="AJ6">
        <v>0</v>
      </c>
      <c r="AK6">
        <v>11.538180000000001</v>
      </c>
      <c r="AL6">
        <v>52.880899999999997</v>
      </c>
      <c r="AM6">
        <v>0</v>
      </c>
      <c r="AN6">
        <v>0</v>
      </c>
      <c r="AO6">
        <v>0.51649919999999983</v>
      </c>
      <c r="AP6">
        <v>5.3450233684428907</v>
      </c>
      <c r="AQ6">
        <v>0</v>
      </c>
      <c r="AR6">
        <v>4.8489999999999975</v>
      </c>
      <c r="AS6">
        <v>14.009049424323523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748.53623180091313</v>
      </c>
      <c r="DN6">
        <v>-14.851650508020242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230.87378453928682</v>
      </c>
      <c r="L7">
        <v>9.4228082132812947</v>
      </c>
      <c r="M7">
        <v>63.774255199550311</v>
      </c>
      <c r="N7">
        <v>18.848662112154855</v>
      </c>
      <c r="O7">
        <v>73.282950244647026</v>
      </c>
      <c r="P7">
        <v>20.451724137931031</v>
      </c>
      <c r="Q7">
        <v>4.534675369458129</v>
      </c>
      <c r="R7">
        <v>16.078138057594579</v>
      </c>
      <c r="S7">
        <v>11.991518693299236</v>
      </c>
      <c r="T7">
        <v>0</v>
      </c>
      <c r="U7">
        <v>62.111637068688701</v>
      </c>
      <c r="V7">
        <v>6.7858044147157184</v>
      </c>
      <c r="W7">
        <v>19.858737419945104</v>
      </c>
      <c r="X7">
        <v>43.191821623895663</v>
      </c>
      <c r="Y7">
        <v>0</v>
      </c>
      <c r="Z7">
        <v>0</v>
      </c>
      <c r="AA7">
        <v>0</v>
      </c>
      <c r="AB7">
        <v>0</v>
      </c>
      <c r="AC7">
        <v>0</v>
      </c>
      <c r="AD7">
        <v>0.58019999999999994</v>
      </c>
      <c r="AE7">
        <v>7.2375940000000005</v>
      </c>
      <c r="AF7">
        <v>6.1515000000000004</v>
      </c>
      <c r="AG7">
        <v>13.992380639999997</v>
      </c>
      <c r="AH7">
        <v>9.1502399999999984</v>
      </c>
      <c r="AI7">
        <v>0</v>
      </c>
      <c r="AJ7">
        <v>0</v>
      </c>
      <c r="AK7">
        <v>11.538180000000001</v>
      </c>
      <c r="AL7">
        <v>52.880899999999997</v>
      </c>
      <c r="AM7">
        <v>0</v>
      </c>
      <c r="AN7">
        <v>0</v>
      </c>
      <c r="AO7">
        <v>0.51649919999999983</v>
      </c>
      <c r="AP7">
        <v>5.3450233684428907</v>
      </c>
      <c r="AQ7">
        <v>0</v>
      </c>
      <c r="AR7">
        <v>4.8489999999999975</v>
      </c>
      <c r="AS7">
        <v>14.009049424323523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723.56348948699303</v>
      </c>
      <c r="DN7">
        <v>-16.106405759778191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230.87378453928682</v>
      </c>
      <c r="L8">
        <v>9.4228082132812947</v>
      </c>
      <c r="M8">
        <v>63.774255199550311</v>
      </c>
      <c r="N8">
        <v>10.164116331096196</v>
      </c>
      <c r="O8">
        <v>73.282950244647026</v>
      </c>
      <c r="P8">
        <v>20.451724137931031</v>
      </c>
      <c r="Q8">
        <v>4.534675369458129</v>
      </c>
      <c r="R8">
        <v>16.078138057594579</v>
      </c>
      <c r="S8">
        <v>11.991518693299236</v>
      </c>
      <c r="T8">
        <v>0</v>
      </c>
      <c r="U8">
        <v>62.111637068688701</v>
      </c>
      <c r="V8">
        <v>6.7858044147157184</v>
      </c>
      <c r="W8">
        <v>19.858737419945104</v>
      </c>
      <c r="X8">
        <v>43.191821623895663</v>
      </c>
      <c r="Y8">
        <v>0</v>
      </c>
      <c r="Z8">
        <v>0</v>
      </c>
      <c r="AA8">
        <v>0</v>
      </c>
      <c r="AB8">
        <v>0</v>
      </c>
      <c r="AC8">
        <v>0</v>
      </c>
      <c r="AD8">
        <v>0.58019999999999994</v>
      </c>
      <c r="AE8">
        <v>7.2375940000000005</v>
      </c>
      <c r="AF8">
        <v>6.1515000000000004</v>
      </c>
      <c r="AG8">
        <v>13.992380639999997</v>
      </c>
      <c r="AH8">
        <v>9.1502399999999984</v>
      </c>
      <c r="AI8">
        <v>0</v>
      </c>
      <c r="AJ8">
        <v>0</v>
      </c>
      <c r="AK8">
        <v>11.538180000000001</v>
      </c>
      <c r="AL8">
        <v>18.204899999999999</v>
      </c>
      <c r="AM8">
        <v>0</v>
      </c>
      <c r="AN8">
        <v>0</v>
      </c>
      <c r="AO8">
        <v>0.51649919999999983</v>
      </c>
      <c r="AP8">
        <v>5.3450233684428907</v>
      </c>
      <c r="AQ8">
        <v>0</v>
      </c>
      <c r="AR8">
        <v>4.8489999999999975</v>
      </c>
      <c r="AS8">
        <v>14.009049424323523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642.13179387172272</v>
      </c>
      <c r="DN8">
        <v>21.964744074433369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238.32983341103341</v>
      </c>
      <c r="L9">
        <v>9.4228082132812947</v>
      </c>
      <c r="M9">
        <v>63.774255199550311</v>
      </c>
      <c r="N9">
        <v>10.164116331096196</v>
      </c>
      <c r="O9">
        <v>73.282950244647026</v>
      </c>
      <c r="P9">
        <v>20.451724137931031</v>
      </c>
      <c r="Q9">
        <v>4.534675369458129</v>
      </c>
      <c r="R9">
        <v>16.078138057594579</v>
      </c>
      <c r="S9">
        <v>11.991518693299236</v>
      </c>
      <c r="T9">
        <v>0</v>
      </c>
      <c r="U9">
        <v>62.111637068688701</v>
      </c>
      <c r="V9">
        <v>6.7858044147157184</v>
      </c>
      <c r="W9">
        <v>19.858737419945104</v>
      </c>
      <c r="X9">
        <v>43.191821623895663</v>
      </c>
      <c r="Y9">
        <v>0</v>
      </c>
      <c r="Z9">
        <v>0</v>
      </c>
      <c r="AA9">
        <v>0</v>
      </c>
      <c r="AB9">
        <v>0</v>
      </c>
      <c r="AC9">
        <v>0</v>
      </c>
      <c r="AD9">
        <v>0.58019999999999994</v>
      </c>
      <c r="AE9">
        <v>7.2375940000000005</v>
      </c>
      <c r="AF9">
        <v>6.1515000000000004</v>
      </c>
      <c r="AG9">
        <v>13.992380639999997</v>
      </c>
      <c r="AH9">
        <v>0</v>
      </c>
      <c r="AI9">
        <v>0</v>
      </c>
      <c r="AJ9">
        <v>0</v>
      </c>
      <c r="AK9">
        <v>11.538180000000001</v>
      </c>
      <c r="AL9">
        <v>9.9693499999999986</v>
      </c>
      <c r="AM9">
        <v>0</v>
      </c>
      <c r="AN9">
        <v>0</v>
      </c>
      <c r="AO9">
        <v>0.51649919999999983</v>
      </c>
      <c r="AP9">
        <v>2.2505361551338487</v>
      </c>
      <c r="AQ9">
        <v>0</v>
      </c>
      <c r="AR9">
        <v>4.8489999999999975</v>
      </c>
      <c r="AS9">
        <v>4.8445600000000004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620.67992227425896</v>
      </c>
      <c r="DN9">
        <v>21.227897906011176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238.32983341103341</v>
      </c>
      <c r="L10">
        <v>9.4228082132812947</v>
      </c>
      <c r="M10">
        <v>63.774255199550311</v>
      </c>
      <c r="N10">
        <v>10.164116331096196</v>
      </c>
      <c r="O10">
        <v>73.282950244647026</v>
      </c>
      <c r="P10">
        <v>20.451724137931031</v>
      </c>
      <c r="Q10">
        <v>4.534675369458129</v>
      </c>
      <c r="R10">
        <v>16.078138057594579</v>
      </c>
      <c r="S10">
        <v>11.991518693299236</v>
      </c>
      <c r="T10">
        <v>0</v>
      </c>
      <c r="U10">
        <v>62.111637068688701</v>
      </c>
      <c r="V10">
        <v>6.7858044147157184</v>
      </c>
      <c r="W10">
        <v>19.858737419945104</v>
      </c>
      <c r="X10">
        <v>43.191821623895663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0.58019999999999994</v>
      </c>
      <c r="AE10">
        <v>7.2375940000000005</v>
      </c>
      <c r="AF10">
        <v>6.1515000000000004</v>
      </c>
      <c r="AG10">
        <v>13.992380639999997</v>
      </c>
      <c r="AH10">
        <v>0</v>
      </c>
      <c r="AI10">
        <v>0</v>
      </c>
      <c r="AJ10">
        <v>0</v>
      </c>
      <c r="AK10">
        <v>11.538180000000001</v>
      </c>
      <c r="AL10">
        <v>9.9693499999999986</v>
      </c>
      <c r="AM10">
        <v>0</v>
      </c>
      <c r="AN10">
        <v>0</v>
      </c>
      <c r="AO10">
        <v>0.51649919999999983</v>
      </c>
      <c r="AP10">
        <v>2.2505361551338487</v>
      </c>
      <c r="AQ10">
        <v>0</v>
      </c>
      <c r="AR10">
        <v>4.8489999999999975</v>
      </c>
      <c r="AS10">
        <v>4.4310000000000009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620.28009226950132</v>
      </c>
      <c r="DN10">
        <v>21.214167910768833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222.66513658384449</v>
      </c>
      <c r="L11">
        <v>9.4228082132812947</v>
      </c>
      <c r="M11">
        <v>63.774255199550311</v>
      </c>
      <c r="N11">
        <v>10.164116331096196</v>
      </c>
      <c r="O11">
        <v>73.282950244647026</v>
      </c>
      <c r="P11">
        <v>20.451724137931031</v>
      </c>
      <c r="Q11">
        <v>4.534675369458129</v>
      </c>
      <c r="R11">
        <v>16.078138057594579</v>
      </c>
      <c r="S11">
        <v>11.991518693299236</v>
      </c>
      <c r="T11">
        <v>0</v>
      </c>
      <c r="U11">
        <v>62.111637068688701</v>
      </c>
      <c r="V11">
        <v>6.7858044147157184</v>
      </c>
      <c r="W11">
        <v>19.858737419945104</v>
      </c>
      <c r="X11">
        <v>43.191821623895663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0.58019999999999994</v>
      </c>
      <c r="AE11">
        <v>7.2375940000000005</v>
      </c>
      <c r="AF11">
        <v>6.1515000000000004</v>
      </c>
      <c r="AG11">
        <v>13.992380639999997</v>
      </c>
      <c r="AH11">
        <v>0</v>
      </c>
      <c r="AI11">
        <v>0</v>
      </c>
      <c r="AJ11">
        <v>0</v>
      </c>
      <c r="AK11">
        <v>11.538180000000001</v>
      </c>
      <c r="AL11">
        <v>9.9693499999999986</v>
      </c>
      <c r="AM11">
        <v>0</v>
      </c>
      <c r="AN11">
        <v>0</v>
      </c>
      <c r="AO11">
        <v>0.51649919999999983</v>
      </c>
      <c r="AP11">
        <v>2.2505361551338487</v>
      </c>
      <c r="AQ11">
        <v>0</v>
      </c>
      <c r="AR11">
        <v>4.8489999999999975</v>
      </c>
      <c r="AS11">
        <v>4.4310000000000009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605.13546337697585</v>
      </c>
      <c r="DN11">
        <v>20.69409997610536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222.66513658384449</v>
      </c>
      <c r="L12">
        <v>9.4228082132812947</v>
      </c>
      <c r="M12">
        <v>63.774255199550311</v>
      </c>
      <c r="N12">
        <v>10.164116331096196</v>
      </c>
      <c r="O12">
        <v>73.282950244647026</v>
      </c>
      <c r="P12">
        <v>20.451724137931031</v>
      </c>
      <c r="Q12">
        <v>4.534675369458129</v>
      </c>
      <c r="R12">
        <v>18.53156765957447</v>
      </c>
      <c r="S12">
        <v>11.991518693299236</v>
      </c>
      <c r="T12">
        <v>0</v>
      </c>
      <c r="U12">
        <v>62.111637068688701</v>
      </c>
      <c r="V12">
        <v>6.7858044147157184</v>
      </c>
      <c r="W12">
        <v>19.858737419945104</v>
      </c>
      <c r="X12">
        <v>43.191821623895663</v>
      </c>
      <c r="Y12">
        <v>0</v>
      </c>
      <c r="Z12">
        <v>0.48309999999999997</v>
      </c>
      <c r="AA12">
        <v>0</v>
      </c>
      <c r="AB12">
        <v>0</v>
      </c>
      <c r="AC12">
        <v>0</v>
      </c>
      <c r="AD12">
        <v>0.58019999999999994</v>
      </c>
      <c r="AE12">
        <v>7.2375940000000005</v>
      </c>
      <c r="AF12">
        <v>6.1515000000000004</v>
      </c>
      <c r="AG12">
        <v>13.992380639999997</v>
      </c>
      <c r="AH12">
        <v>0</v>
      </c>
      <c r="AI12">
        <v>0</v>
      </c>
      <c r="AJ12">
        <v>0</v>
      </c>
      <c r="AK12">
        <v>11.538180000000001</v>
      </c>
      <c r="AL12">
        <v>9.9693499999999986</v>
      </c>
      <c r="AM12">
        <v>0</v>
      </c>
      <c r="AN12">
        <v>0</v>
      </c>
      <c r="AO12">
        <v>0.51649919999999983</v>
      </c>
      <c r="AP12">
        <v>2.2505361551338487</v>
      </c>
      <c r="AQ12">
        <v>0</v>
      </c>
      <c r="AR12">
        <v>4.8489999999999975</v>
      </c>
      <c r="AS12">
        <v>4.4310000000000009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607.97450016842959</v>
      </c>
      <c r="DN12">
        <v>20.791592786631607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252.23539329425267</v>
      </c>
      <c r="L13">
        <v>9.4228082132812947</v>
      </c>
      <c r="M13">
        <v>63.774255199550311</v>
      </c>
      <c r="N13">
        <v>10.164116331096196</v>
      </c>
      <c r="O13">
        <v>73.282950244647026</v>
      </c>
      <c r="P13">
        <v>20.451724137931031</v>
      </c>
      <c r="Q13">
        <v>4.534675369458129</v>
      </c>
      <c r="R13">
        <v>18.621051248357425</v>
      </c>
      <c r="S13">
        <v>11.592563492063491</v>
      </c>
      <c r="T13">
        <v>0</v>
      </c>
      <c r="U13">
        <v>62.111637068688701</v>
      </c>
      <c r="V13">
        <v>9.1001895135818067</v>
      </c>
      <c r="W13">
        <v>19.858957816377167</v>
      </c>
      <c r="X13">
        <v>43.191821623895663</v>
      </c>
      <c r="Y13">
        <v>0</v>
      </c>
      <c r="Z13">
        <v>2.8638167999999999</v>
      </c>
      <c r="AA13">
        <v>0</v>
      </c>
      <c r="AB13">
        <v>0</v>
      </c>
      <c r="AC13">
        <v>0</v>
      </c>
      <c r="AD13">
        <v>0.58019999999999994</v>
      </c>
      <c r="AE13">
        <v>7.2375940000000005</v>
      </c>
      <c r="AF13">
        <v>6.1515000000000004</v>
      </c>
      <c r="AG13">
        <v>13.992380639999997</v>
      </c>
      <c r="AH13">
        <v>0</v>
      </c>
      <c r="AI13">
        <v>0</v>
      </c>
      <c r="AJ13">
        <v>0</v>
      </c>
      <c r="AK13">
        <v>11.538180000000001</v>
      </c>
      <c r="AL13">
        <v>9.9693499999999986</v>
      </c>
      <c r="AM13">
        <v>0</v>
      </c>
      <c r="AN13">
        <v>0</v>
      </c>
      <c r="AO13">
        <v>0.51649919999999983</v>
      </c>
      <c r="AP13">
        <v>2.2505361551338487</v>
      </c>
      <c r="AQ13">
        <v>0</v>
      </c>
      <c r="AR13">
        <v>4.8489999999999975</v>
      </c>
      <c r="AS13">
        <v>4.1356000000000002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640.5176721164662</v>
      </c>
      <c r="DN13">
        <v>21.909128231848356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263.55112856300985</v>
      </c>
      <c r="L14">
        <v>9.4228082132812947</v>
      </c>
      <c r="M14">
        <v>63.774255199550311</v>
      </c>
      <c r="N14">
        <v>10.164116331096196</v>
      </c>
      <c r="O14">
        <v>73.282950244647026</v>
      </c>
      <c r="P14">
        <v>20.451724137931031</v>
      </c>
      <c r="Q14">
        <v>4.534675369458129</v>
      </c>
      <c r="R14">
        <v>18.621051248357425</v>
      </c>
      <c r="S14">
        <v>11.592563492063491</v>
      </c>
      <c r="T14">
        <v>0</v>
      </c>
      <c r="U14">
        <v>62.111637068688701</v>
      </c>
      <c r="V14">
        <v>9.0987411545623846</v>
      </c>
      <c r="W14">
        <v>19.858957816377167</v>
      </c>
      <c r="X14">
        <v>43.191821623895663</v>
      </c>
      <c r="Y14">
        <v>0</v>
      </c>
      <c r="Z14">
        <v>2.8638167999999999</v>
      </c>
      <c r="AA14">
        <v>0</v>
      </c>
      <c r="AB14">
        <v>0</v>
      </c>
      <c r="AC14">
        <v>0</v>
      </c>
      <c r="AD14">
        <v>0.58019999999999994</v>
      </c>
      <c r="AE14">
        <v>7.2375940000000005</v>
      </c>
      <c r="AF14">
        <v>6.1515000000000004</v>
      </c>
      <c r="AG14">
        <v>13.992380639999997</v>
      </c>
      <c r="AH14">
        <v>0</v>
      </c>
      <c r="AI14">
        <v>0</v>
      </c>
      <c r="AJ14">
        <v>0</v>
      </c>
      <c r="AK14">
        <v>11.538180000000001</v>
      </c>
      <c r="AL14">
        <v>9.9693499999999986</v>
      </c>
      <c r="AM14">
        <v>0</v>
      </c>
      <c r="AN14">
        <v>0</v>
      </c>
      <c r="AO14">
        <v>0.51649919999999983</v>
      </c>
      <c r="AP14">
        <v>2.2505361551338487</v>
      </c>
      <c r="AQ14">
        <v>0</v>
      </c>
      <c r="AR14">
        <v>4.8489999999999975</v>
      </c>
      <c r="AS14">
        <v>4.1356000000000002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651.45632447952175</v>
      </c>
      <c r="DN14">
        <v>22.284762778530663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259.74668601725756</v>
      </c>
      <c r="L15">
        <v>9.4228082132812947</v>
      </c>
      <c r="M15">
        <v>63.774255199550311</v>
      </c>
      <c r="N15">
        <v>10.164116331096196</v>
      </c>
      <c r="O15">
        <v>73.282950244647026</v>
      </c>
      <c r="P15">
        <v>20.451724137931031</v>
      </c>
      <c r="Q15">
        <v>4.3845343570057587</v>
      </c>
      <c r="R15">
        <v>18.621051248357425</v>
      </c>
      <c r="S15">
        <v>11.592563492063491</v>
      </c>
      <c r="T15">
        <v>0</v>
      </c>
      <c r="U15">
        <v>62.111637068688701</v>
      </c>
      <c r="V15">
        <v>9.0987411545623846</v>
      </c>
      <c r="W15">
        <v>19.858957816377167</v>
      </c>
      <c r="X15">
        <v>43.191821623895663</v>
      </c>
      <c r="Y15">
        <v>0</v>
      </c>
      <c r="Z15">
        <v>0.48309999999999997</v>
      </c>
      <c r="AA15">
        <v>0</v>
      </c>
      <c r="AB15">
        <v>0</v>
      </c>
      <c r="AC15">
        <v>0</v>
      </c>
      <c r="AD15">
        <v>0.58019999999999994</v>
      </c>
      <c r="AE15">
        <v>7.2375940000000005</v>
      </c>
      <c r="AF15">
        <v>6.1515000000000004</v>
      </c>
      <c r="AG15">
        <v>13.992380639999997</v>
      </c>
      <c r="AH15">
        <v>0</v>
      </c>
      <c r="AI15">
        <v>0</v>
      </c>
      <c r="AJ15">
        <v>0</v>
      </c>
      <c r="AK15">
        <v>11.538180000000001</v>
      </c>
      <c r="AL15">
        <v>9.9693499999999986</v>
      </c>
      <c r="AM15">
        <v>0</v>
      </c>
      <c r="AN15">
        <v>0</v>
      </c>
      <c r="AO15">
        <v>0.51649919999999983</v>
      </c>
      <c r="AP15">
        <v>5.3450233684428907</v>
      </c>
      <c r="AQ15">
        <v>0</v>
      </c>
      <c r="AR15">
        <v>4.8489999999999975</v>
      </c>
      <c r="AS15">
        <v>4.1356000000000002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648.32292545601445</v>
      </c>
      <c r="DN15">
        <v>22.17734865714224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254.80178074042678</v>
      </c>
      <c r="L16">
        <v>9.4228082132812947</v>
      </c>
      <c r="M16">
        <v>63.774255199550311</v>
      </c>
      <c r="N16">
        <v>10.164116331096196</v>
      </c>
      <c r="O16">
        <v>73.282950244647026</v>
      </c>
      <c r="P16">
        <v>20.451724137931031</v>
      </c>
      <c r="Q16">
        <v>4.3845343570057587</v>
      </c>
      <c r="R16">
        <v>18.621051248357425</v>
      </c>
      <c r="S16">
        <v>11.592563492063491</v>
      </c>
      <c r="T16">
        <v>0</v>
      </c>
      <c r="U16">
        <v>62.111637068688701</v>
      </c>
      <c r="V16">
        <v>9.0987411545623846</v>
      </c>
      <c r="W16">
        <v>19.858957816377167</v>
      </c>
      <c r="X16">
        <v>43.191821623895663</v>
      </c>
      <c r="Y16">
        <v>0</v>
      </c>
      <c r="Z16">
        <v>0.48309999999999997</v>
      </c>
      <c r="AA16">
        <v>0</v>
      </c>
      <c r="AB16">
        <v>0</v>
      </c>
      <c r="AC16">
        <v>0</v>
      </c>
      <c r="AD16">
        <v>0.58019999999999994</v>
      </c>
      <c r="AE16">
        <v>7.2375940000000005</v>
      </c>
      <c r="AF16">
        <v>6.1515000000000004</v>
      </c>
      <c r="AG16">
        <v>13.992380639999997</v>
      </c>
      <c r="AH16">
        <v>0</v>
      </c>
      <c r="AI16">
        <v>0</v>
      </c>
      <c r="AJ16">
        <v>0</v>
      </c>
      <c r="AK16">
        <v>11.538180000000001</v>
      </c>
      <c r="AL16">
        <v>9.9693499999999986</v>
      </c>
      <c r="AM16">
        <v>0</v>
      </c>
      <c r="AN16">
        <v>0</v>
      </c>
      <c r="AO16">
        <v>0.51649919999999983</v>
      </c>
      <c r="AP16">
        <v>5.3450233684428907</v>
      </c>
      <c r="AQ16">
        <v>0</v>
      </c>
      <c r="AR16">
        <v>4.8489999999999975</v>
      </c>
      <c r="AS16">
        <v>4.1356000000000002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643.54219096475526</v>
      </c>
      <c r="DN16">
        <v>22.013177871570612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254.80178074042678</v>
      </c>
      <c r="L17">
        <v>9.4228082132812947</v>
      </c>
      <c r="M17">
        <v>63.774255199550311</v>
      </c>
      <c r="N17">
        <v>10.164116331096196</v>
      </c>
      <c r="O17">
        <v>73.282950244647026</v>
      </c>
      <c r="P17">
        <v>20.451724137931031</v>
      </c>
      <c r="Q17">
        <v>4.3845343570057587</v>
      </c>
      <c r="R17">
        <v>18.621051248357425</v>
      </c>
      <c r="S17">
        <v>11.592563492063491</v>
      </c>
      <c r="T17">
        <v>0</v>
      </c>
      <c r="U17">
        <v>62.111637068688701</v>
      </c>
      <c r="V17">
        <v>9.0987411545623846</v>
      </c>
      <c r="W17">
        <v>19.858957816377167</v>
      </c>
      <c r="X17">
        <v>43.191821623895663</v>
      </c>
      <c r="Y17">
        <v>0</v>
      </c>
      <c r="Z17">
        <v>0.48309999999999997</v>
      </c>
      <c r="AA17">
        <v>0</v>
      </c>
      <c r="AB17">
        <v>0</v>
      </c>
      <c r="AC17">
        <v>0</v>
      </c>
      <c r="AD17">
        <v>0.58019999999999994</v>
      </c>
      <c r="AE17">
        <v>7.2375940000000005</v>
      </c>
      <c r="AF17">
        <v>6.1515000000000004</v>
      </c>
      <c r="AG17">
        <v>13.992380639999997</v>
      </c>
      <c r="AH17">
        <v>0</v>
      </c>
      <c r="AI17">
        <v>0</v>
      </c>
      <c r="AJ17">
        <v>0</v>
      </c>
      <c r="AK17">
        <v>11.538180000000001</v>
      </c>
      <c r="AL17">
        <v>9.9693499999999986</v>
      </c>
      <c r="AM17">
        <v>0</v>
      </c>
      <c r="AN17">
        <v>0</v>
      </c>
      <c r="AO17">
        <v>0.51649919999999983</v>
      </c>
      <c r="AP17">
        <v>2.2505361551338487</v>
      </c>
      <c r="AQ17">
        <v>0</v>
      </c>
      <c r="AR17">
        <v>4.8489999999999975</v>
      </c>
      <c r="AS17">
        <v>4.1356000000000002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640.55062190178933</v>
      </c>
      <c r="DN17">
        <v>21.910259721227604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254.80178074042678</v>
      </c>
      <c r="L18">
        <v>9.4228082132812947</v>
      </c>
      <c r="M18">
        <v>63.774255199550311</v>
      </c>
      <c r="N18">
        <v>10.164116331096196</v>
      </c>
      <c r="O18">
        <v>73.282950244647026</v>
      </c>
      <c r="P18">
        <v>20.451724137931031</v>
      </c>
      <c r="Q18">
        <v>4.3845343570057587</v>
      </c>
      <c r="R18">
        <v>18.621051248357425</v>
      </c>
      <c r="S18">
        <v>11.592563492063491</v>
      </c>
      <c r="T18">
        <v>0</v>
      </c>
      <c r="U18">
        <v>62.111637068688701</v>
      </c>
      <c r="V18">
        <v>9.0987411545623846</v>
      </c>
      <c r="W18">
        <v>19.858957816377167</v>
      </c>
      <c r="X18">
        <v>43.191821623895663</v>
      </c>
      <c r="Y18">
        <v>0</v>
      </c>
      <c r="Z18">
        <v>0.48309999999999997</v>
      </c>
      <c r="AA18">
        <v>0</v>
      </c>
      <c r="AB18">
        <v>0</v>
      </c>
      <c r="AC18">
        <v>0</v>
      </c>
      <c r="AD18">
        <v>0.58019999999999994</v>
      </c>
      <c r="AE18">
        <v>7.2375940000000005</v>
      </c>
      <c r="AF18">
        <v>6.1515000000000004</v>
      </c>
      <c r="AG18">
        <v>13.992380639999997</v>
      </c>
      <c r="AH18">
        <v>0</v>
      </c>
      <c r="AI18">
        <v>0</v>
      </c>
      <c r="AJ18">
        <v>0</v>
      </c>
      <c r="AK18">
        <v>11.538180000000001</v>
      </c>
      <c r="AL18">
        <v>9.9693499999999986</v>
      </c>
      <c r="AM18">
        <v>0</v>
      </c>
      <c r="AN18">
        <v>0</v>
      </c>
      <c r="AO18">
        <v>0.51649919999999983</v>
      </c>
      <c r="AP18">
        <v>2.2505361551338487</v>
      </c>
      <c r="AQ18">
        <v>0</v>
      </c>
      <c r="AR18">
        <v>4.8489999999999975</v>
      </c>
      <c r="AS18">
        <v>4.1356000000000002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640.55062190178933</v>
      </c>
      <c r="DN18">
        <v>21.910259721227604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254.80178074042678</v>
      </c>
      <c r="L19">
        <v>9.4228082132812947</v>
      </c>
      <c r="M19">
        <v>63.774255199550311</v>
      </c>
      <c r="N19">
        <v>10.164116331096196</v>
      </c>
      <c r="O19">
        <v>73.282950244647026</v>
      </c>
      <c r="P19">
        <v>20.451724137931031</v>
      </c>
      <c r="Q19">
        <v>4.3845343570057587</v>
      </c>
      <c r="R19">
        <v>18.621051248357425</v>
      </c>
      <c r="S19">
        <v>11.592563492063491</v>
      </c>
      <c r="T19">
        <v>0</v>
      </c>
      <c r="U19">
        <v>62.111637068688701</v>
      </c>
      <c r="V19">
        <v>9.0987411545623846</v>
      </c>
      <c r="W19">
        <v>19.858737419945104</v>
      </c>
      <c r="X19">
        <v>43.191821623895663</v>
      </c>
      <c r="Y19">
        <v>0</v>
      </c>
      <c r="Z19">
        <v>0.48309999999999997</v>
      </c>
      <c r="AA19">
        <v>0</v>
      </c>
      <c r="AB19">
        <v>0</v>
      </c>
      <c r="AC19">
        <v>0</v>
      </c>
      <c r="AD19">
        <v>0.58019999999999994</v>
      </c>
      <c r="AE19">
        <v>7.2375940000000005</v>
      </c>
      <c r="AF19">
        <v>6.1515000000000004</v>
      </c>
      <c r="AG19">
        <v>13.992380639999997</v>
      </c>
      <c r="AH19">
        <v>0</v>
      </c>
      <c r="AI19">
        <v>0</v>
      </c>
      <c r="AJ19">
        <v>0</v>
      </c>
      <c r="AK19">
        <v>11.538180000000001</v>
      </c>
      <c r="AL19">
        <v>9.9693499999999986</v>
      </c>
      <c r="AM19">
        <v>0</v>
      </c>
      <c r="AN19">
        <v>0</v>
      </c>
      <c r="AO19">
        <v>0.51649919999999983</v>
      </c>
      <c r="AP19">
        <v>2.2505361551338487</v>
      </c>
      <c r="AQ19">
        <v>0</v>
      </c>
      <c r="AR19">
        <v>4.8489999999999975</v>
      </c>
      <c r="AS19">
        <v>4.1356000000000002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640.55040894162551</v>
      </c>
      <c r="DN19">
        <v>21.910252284959363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254.80178074042678</v>
      </c>
      <c r="L20">
        <v>9.4228082132812947</v>
      </c>
      <c r="M20">
        <v>63.774255199550311</v>
      </c>
      <c r="N20">
        <v>10.164116331096196</v>
      </c>
      <c r="O20">
        <v>73.282950244647026</v>
      </c>
      <c r="P20">
        <v>20.451724137931031</v>
      </c>
      <c r="Q20">
        <v>4.3845343570057587</v>
      </c>
      <c r="R20">
        <v>18.621051248357425</v>
      </c>
      <c r="S20">
        <v>11.592563492063491</v>
      </c>
      <c r="T20">
        <v>0</v>
      </c>
      <c r="U20">
        <v>62.111637068688701</v>
      </c>
      <c r="V20">
        <v>9.0987411545623846</v>
      </c>
      <c r="W20">
        <v>19.858737419945104</v>
      </c>
      <c r="X20">
        <v>43.191821623895663</v>
      </c>
      <c r="Y20">
        <v>0</v>
      </c>
      <c r="Z20">
        <v>0.48309999999999997</v>
      </c>
      <c r="AA20">
        <v>0</v>
      </c>
      <c r="AB20">
        <v>0</v>
      </c>
      <c r="AC20">
        <v>0</v>
      </c>
      <c r="AD20">
        <v>0.58019999999999994</v>
      </c>
      <c r="AE20">
        <v>7.2375940000000005</v>
      </c>
      <c r="AF20">
        <v>6.1515000000000004</v>
      </c>
      <c r="AG20">
        <v>13.992380639999997</v>
      </c>
      <c r="AH20">
        <v>9.1502399999999984</v>
      </c>
      <c r="AI20">
        <v>0</v>
      </c>
      <c r="AJ20">
        <v>0</v>
      </c>
      <c r="AK20">
        <v>11.538180000000001</v>
      </c>
      <c r="AL20">
        <v>9.9693499999999986</v>
      </c>
      <c r="AM20">
        <v>0</v>
      </c>
      <c r="AN20">
        <v>0</v>
      </c>
      <c r="AO20">
        <v>0.51649919999999983</v>
      </c>
      <c r="AP20">
        <v>2.2505361551338487</v>
      </c>
      <c r="AQ20">
        <v>0</v>
      </c>
      <c r="AR20">
        <v>4.8489999999999975</v>
      </c>
      <c r="AS20">
        <v>4.1356000000000002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649.39686088578605</v>
      </c>
      <c r="DN20">
        <v>22.214040340798853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254.80178074042678</v>
      </c>
      <c r="L21">
        <v>9.4228082132812947</v>
      </c>
      <c r="M21">
        <v>63.774255199550311</v>
      </c>
      <c r="N21">
        <v>10.164116331096196</v>
      </c>
      <c r="O21">
        <v>73.282950244647026</v>
      </c>
      <c r="P21">
        <v>20.451724137931031</v>
      </c>
      <c r="Q21">
        <v>4.3851324290998761</v>
      </c>
      <c r="R21">
        <v>18.621051248357425</v>
      </c>
      <c r="S21">
        <v>11.592563492063491</v>
      </c>
      <c r="T21">
        <v>0</v>
      </c>
      <c r="U21">
        <v>62.111637068688701</v>
      </c>
      <c r="V21">
        <v>9.0987411545623846</v>
      </c>
      <c r="W21">
        <v>19.858737419945104</v>
      </c>
      <c r="X21">
        <v>43.191821623895663</v>
      </c>
      <c r="Y21">
        <v>0</v>
      </c>
      <c r="Z21">
        <v>0.48309999999999997</v>
      </c>
      <c r="AA21">
        <v>0</v>
      </c>
      <c r="AB21">
        <v>0</v>
      </c>
      <c r="AC21">
        <v>0</v>
      </c>
      <c r="AD21">
        <v>0.58019999999999994</v>
      </c>
      <c r="AE21">
        <v>7.2375940000000005</v>
      </c>
      <c r="AF21">
        <v>6.1515000000000004</v>
      </c>
      <c r="AG21">
        <v>13.992380639999997</v>
      </c>
      <c r="AH21">
        <v>9.1502399999999984</v>
      </c>
      <c r="AI21">
        <v>0</v>
      </c>
      <c r="AJ21">
        <v>0</v>
      </c>
      <c r="AK21">
        <v>11.538180000000001</v>
      </c>
      <c r="AL21">
        <v>9.9693499999999986</v>
      </c>
      <c r="AM21">
        <v>0</v>
      </c>
      <c r="AN21">
        <v>0</v>
      </c>
      <c r="AO21">
        <v>0.51649919999999983</v>
      </c>
      <c r="AP21">
        <v>2.2505361551338487</v>
      </c>
      <c r="AQ21">
        <v>0</v>
      </c>
      <c r="AR21">
        <v>4.8489999999999975</v>
      </c>
      <c r="AS21">
        <v>4.1356000000000002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649.39743900876408</v>
      </c>
      <c r="DN21">
        <v>22.214060289915011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254.80680894266544</v>
      </c>
      <c r="L22">
        <v>9.4228082132812947</v>
      </c>
      <c r="M22">
        <v>63.774255199550311</v>
      </c>
      <c r="N22">
        <v>10.164116331096196</v>
      </c>
      <c r="O22">
        <v>73.282950244647026</v>
      </c>
      <c r="P22">
        <v>20.451724137931031</v>
      </c>
      <c r="Q22">
        <v>4.3851324290998761</v>
      </c>
      <c r="R22">
        <v>18.616605478678341</v>
      </c>
      <c r="S22">
        <v>11.592563492063491</v>
      </c>
      <c r="T22">
        <v>0</v>
      </c>
      <c r="U22">
        <v>62.111637068688701</v>
      </c>
      <c r="V22">
        <v>9.1029940119760493</v>
      </c>
      <c r="W22">
        <v>19.858737419945104</v>
      </c>
      <c r="X22">
        <v>43.191821623895663</v>
      </c>
      <c r="Y22">
        <v>0</v>
      </c>
      <c r="Z22">
        <v>0.48309999999999997</v>
      </c>
      <c r="AA22">
        <v>0</v>
      </c>
      <c r="AB22">
        <v>0</v>
      </c>
      <c r="AC22">
        <v>0</v>
      </c>
      <c r="AD22">
        <v>0.58019999999999994</v>
      </c>
      <c r="AE22">
        <v>7.2375940000000005</v>
      </c>
      <c r="AF22">
        <v>6.1515000000000004</v>
      </c>
      <c r="AG22">
        <v>13.992380639999997</v>
      </c>
      <c r="AH22">
        <v>9.1502399999999984</v>
      </c>
      <c r="AI22">
        <v>0</v>
      </c>
      <c r="AJ22">
        <v>0</v>
      </c>
      <c r="AK22">
        <v>11.538180000000001</v>
      </c>
      <c r="AL22">
        <v>9.9693499999999986</v>
      </c>
      <c r="AM22">
        <v>0</v>
      </c>
      <c r="AN22">
        <v>0</v>
      </c>
      <c r="AO22">
        <v>0.51649919999999983</v>
      </c>
      <c r="AP22">
        <v>2.2505361551338487</v>
      </c>
      <c r="AQ22">
        <v>0</v>
      </c>
      <c r="AR22">
        <v>4.8489999999999975</v>
      </c>
      <c r="AS22">
        <v>4.1356000000000002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649.40211414337364</v>
      </c>
      <c r="DN22">
        <v>22.214220445278798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249.46490077525519</v>
      </c>
      <c r="L23">
        <v>9.4228041954696575</v>
      </c>
      <c r="M23">
        <v>63.774255199550311</v>
      </c>
      <c r="N23">
        <v>10.164116331096196</v>
      </c>
      <c r="O23">
        <v>73.282950244647026</v>
      </c>
      <c r="P23">
        <v>20.451724137931031</v>
      </c>
      <c r="Q23">
        <v>4.3851324290998761</v>
      </c>
      <c r="R23">
        <v>18.614828006830933</v>
      </c>
      <c r="S23">
        <v>11.592563492063491</v>
      </c>
      <c r="T23">
        <v>0</v>
      </c>
      <c r="U23">
        <v>62.111637068688701</v>
      </c>
      <c r="V23">
        <v>9.1029940119760493</v>
      </c>
      <c r="W23">
        <v>19.858737419945104</v>
      </c>
      <c r="X23">
        <v>43.191821623895663</v>
      </c>
      <c r="Y23">
        <v>0</v>
      </c>
      <c r="Z23">
        <v>0.48309999999999997</v>
      </c>
      <c r="AA23">
        <v>0</v>
      </c>
      <c r="AB23">
        <v>0</v>
      </c>
      <c r="AC23">
        <v>0</v>
      </c>
      <c r="AD23">
        <v>0.58019999999999994</v>
      </c>
      <c r="AE23">
        <v>14.475188000000001</v>
      </c>
      <c r="AF23">
        <v>6.1515000000000004</v>
      </c>
      <c r="AG23">
        <v>13.992380639999997</v>
      </c>
      <c r="AH23">
        <v>16.636800000000001</v>
      </c>
      <c r="AI23">
        <v>0</v>
      </c>
      <c r="AJ23">
        <v>0</v>
      </c>
      <c r="AK23">
        <v>11.538180000000001</v>
      </c>
      <c r="AL23">
        <v>9.9693499999999986</v>
      </c>
      <c r="AM23">
        <v>0</v>
      </c>
      <c r="AN23">
        <v>0</v>
      </c>
      <c r="AO23">
        <v>0.51649919999999983</v>
      </c>
      <c r="AP23">
        <v>2.2505361551338487</v>
      </c>
      <c r="AQ23">
        <v>0</v>
      </c>
      <c r="AR23">
        <v>4.8489999999999975</v>
      </c>
      <c r="AS23">
        <v>4.1356000000000002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658.47114736093386</v>
      </c>
      <c r="DN23">
        <v>22.525651570649131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254.80728940371279</v>
      </c>
      <c r="L24">
        <v>9.4229253304236824</v>
      </c>
      <c r="M24">
        <v>63.774255199550311</v>
      </c>
      <c r="N24">
        <v>10.164116331096196</v>
      </c>
      <c r="O24">
        <v>73.282950244647026</v>
      </c>
      <c r="P24">
        <v>20.451724137931031</v>
      </c>
      <c r="Q24">
        <v>4.3851324290998761</v>
      </c>
      <c r="R24">
        <v>18.614828006830933</v>
      </c>
      <c r="S24">
        <v>11.592563492063491</v>
      </c>
      <c r="T24">
        <v>0</v>
      </c>
      <c r="U24">
        <v>62.111637068688701</v>
      </c>
      <c r="V24">
        <v>9.1029940119760493</v>
      </c>
      <c r="W24">
        <v>19.858737419945104</v>
      </c>
      <c r="X24">
        <v>43.191821623895663</v>
      </c>
      <c r="Y24">
        <v>0</v>
      </c>
      <c r="Z24">
        <v>0.48309999999999997</v>
      </c>
      <c r="AA24">
        <v>0</v>
      </c>
      <c r="AB24">
        <v>5.7837519999999989</v>
      </c>
      <c r="AC24">
        <v>0</v>
      </c>
      <c r="AD24">
        <v>4.0033800000000008</v>
      </c>
      <c r="AE24">
        <v>14.475188000000001</v>
      </c>
      <c r="AF24">
        <v>6.1515000000000004</v>
      </c>
      <c r="AG24">
        <v>13.992380639999997</v>
      </c>
      <c r="AH24">
        <v>16.636800000000001</v>
      </c>
      <c r="AI24">
        <v>0</v>
      </c>
      <c r="AJ24">
        <v>0</v>
      </c>
      <c r="AK24">
        <v>11.538180000000001</v>
      </c>
      <c r="AL24">
        <v>9.9693499999999986</v>
      </c>
      <c r="AM24">
        <v>0</v>
      </c>
      <c r="AN24">
        <v>0</v>
      </c>
      <c r="AO24">
        <v>0.51649919999999983</v>
      </c>
      <c r="AP24">
        <v>2.2505361551338487</v>
      </c>
      <c r="AQ24">
        <v>0</v>
      </c>
      <c r="AR24">
        <v>4.8489999999999975</v>
      </c>
      <c r="AS24">
        <v>4.1356000000000002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672.53754769759257</v>
      </c>
      <c r="DN24">
        <v>23.008692997402086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254.80728940371279</v>
      </c>
      <c r="L25">
        <v>9.4230082984073729</v>
      </c>
      <c r="M25">
        <v>63.774255199550311</v>
      </c>
      <c r="N25">
        <v>11.120981595092022</v>
      </c>
      <c r="O25">
        <v>73.282950244647026</v>
      </c>
      <c r="P25">
        <v>20.451724137931031</v>
      </c>
      <c r="Q25">
        <v>4.3866095471236237</v>
      </c>
      <c r="R25">
        <v>18.614828006830933</v>
      </c>
      <c r="S25">
        <v>11.369114929508994</v>
      </c>
      <c r="T25">
        <v>0</v>
      </c>
      <c r="U25">
        <v>62.111637068688701</v>
      </c>
      <c r="V25">
        <v>9.1029940119760493</v>
      </c>
      <c r="W25">
        <v>19.858737419945104</v>
      </c>
      <c r="X25">
        <v>43.191821623895663</v>
      </c>
      <c r="Y25">
        <v>0</v>
      </c>
      <c r="Z25">
        <v>0.48309999999999997</v>
      </c>
      <c r="AA25">
        <v>0</v>
      </c>
      <c r="AB25">
        <v>5.7837519999999989</v>
      </c>
      <c r="AC25">
        <v>0</v>
      </c>
      <c r="AD25">
        <v>4.0033800000000008</v>
      </c>
      <c r="AE25">
        <v>14.475188000000001</v>
      </c>
      <c r="AF25">
        <v>6.1515000000000004</v>
      </c>
      <c r="AG25">
        <v>13.992380639999997</v>
      </c>
      <c r="AH25">
        <v>24.955199999999994</v>
      </c>
      <c r="AI25">
        <v>0</v>
      </c>
      <c r="AJ25">
        <v>0</v>
      </c>
      <c r="AK25">
        <v>11.538180000000001</v>
      </c>
      <c r="AL25">
        <v>9.9693499999999986</v>
      </c>
      <c r="AM25">
        <v>2.2830599999999994</v>
      </c>
      <c r="AN25">
        <v>0</v>
      </c>
      <c r="AO25">
        <v>0.51649919999999983</v>
      </c>
      <c r="AP25">
        <v>2.2505361551338487</v>
      </c>
      <c r="AQ25">
        <v>10.786490000000001</v>
      </c>
      <c r="AR25">
        <v>4.8489999999999975</v>
      </c>
      <c r="AS25">
        <v>4.1356000000000002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693.88138471447098</v>
      </c>
      <c r="DN25">
        <v>23.787782767972445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254.80728940371279</v>
      </c>
      <c r="L26">
        <v>9.4227713288042185</v>
      </c>
      <c r="M26">
        <v>63.774255199550311</v>
      </c>
      <c r="N26">
        <v>13.887651490337372</v>
      </c>
      <c r="O26">
        <v>73.282950244647026</v>
      </c>
      <c r="P26">
        <v>20.451724137931031</v>
      </c>
      <c r="Q26">
        <v>4.3866095471236237</v>
      </c>
      <c r="R26">
        <v>18.614828006830933</v>
      </c>
      <c r="S26">
        <v>11.593288984263234</v>
      </c>
      <c r="T26">
        <v>0</v>
      </c>
      <c r="U26">
        <v>62.111637068688701</v>
      </c>
      <c r="V26">
        <v>9.1029940119760493</v>
      </c>
      <c r="W26">
        <v>19.858737419945104</v>
      </c>
      <c r="X26">
        <v>43.191821623895663</v>
      </c>
      <c r="Y26">
        <v>0</v>
      </c>
      <c r="Z26">
        <v>0.48309999999999997</v>
      </c>
      <c r="AA26">
        <v>3.8170894770154011</v>
      </c>
      <c r="AB26">
        <v>5.7837519999999989</v>
      </c>
      <c r="AC26">
        <v>0</v>
      </c>
      <c r="AD26">
        <v>8.0067600000000017</v>
      </c>
      <c r="AE26">
        <v>14.475188000000001</v>
      </c>
      <c r="AF26">
        <v>12.303000000000001</v>
      </c>
      <c r="AG26">
        <v>13.992380639999997</v>
      </c>
      <c r="AH26">
        <v>33.273600000000002</v>
      </c>
      <c r="AI26">
        <v>1.6772999999999998</v>
      </c>
      <c r="AJ26">
        <v>0</v>
      </c>
      <c r="AK26">
        <v>11.538180000000001</v>
      </c>
      <c r="AL26">
        <v>9.9693499999999986</v>
      </c>
      <c r="AM26">
        <v>2.2830599999999994</v>
      </c>
      <c r="AN26">
        <v>0</v>
      </c>
      <c r="AO26">
        <v>0.38737440000000001</v>
      </c>
      <c r="AP26">
        <v>2.2505361551338487</v>
      </c>
      <c r="AQ26">
        <v>21.572980000000001</v>
      </c>
      <c r="AR26">
        <v>4.8489999999999975</v>
      </c>
      <c r="AS26">
        <v>4.1356000000000002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730.24806281451515</v>
      </c>
      <c r="DN26">
        <v>25.036746325340125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254.80728940371279</v>
      </c>
      <c r="L27">
        <v>9.4538204799844827</v>
      </c>
      <c r="M27">
        <v>63.774255199550311</v>
      </c>
      <c r="N27">
        <v>16.65098253275109</v>
      </c>
      <c r="O27">
        <v>73.282950244647026</v>
      </c>
      <c r="P27">
        <v>20.451724137931031</v>
      </c>
      <c r="Q27">
        <v>4.3851324290998761</v>
      </c>
      <c r="R27">
        <v>18.614828006830933</v>
      </c>
      <c r="S27">
        <v>11.592563492063491</v>
      </c>
      <c r="T27">
        <v>0</v>
      </c>
      <c r="U27">
        <v>62.111637068688701</v>
      </c>
      <c r="V27">
        <v>9.1029940119760493</v>
      </c>
      <c r="W27">
        <v>19.858737419945104</v>
      </c>
      <c r="X27">
        <v>43.191821623895663</v>
      </c>
      <c r="Y27">
        <v>0</v>
      </c>
      <c r="Z27">
        <v>1.4492999999999998</v>
      </c>
      <c r="AA27">
        <v>9.889731826812632</v>
      </c>
      <c r="AB27">
        <v>11.567504000000001</v>
      </c>
      <c r="AC27">
        <v>4.25068</v>
      </c>
      <c r="AD27">
        <v>12.01014</v>
      </c>
      <c r="AE27">
        <v>21.712782000000008</v>
      </c>
      <c r="AF27">
        <v>18.454499999999999</v>
      </c>
      <c r="AG27">
        <v>13.992380639999997</v>
      </c>
      <c r="AH27">
        <v>45.751199999999997</v>
      </c>
      <c r="AI27">
        <v>7.1810803999999981</v>
      </c>
      <c r="AJ27">
        <v>0</v>
      </c>
      <c r="AK27">
        <v>11.538180000000001</v>
      </c>
      <c r="AL27">
        <v>9.9693499999999986</v>
      </c>
      <c r="AM27">
        <v>2.2830599999999994</v>
      </c>
      <c r="AN27">
        <v>0</v>
      </c>
      <c r="AO27">
        <v>0.38737440000000001</v>
      </c>
      <c r="AP27">
        <v>2.2505361551338487</v>
      </c>
      <c r="AQ27">
        <v>32.752500000000005</v>
      </c>
      <c r="AR27">
        <v>4.8489999999999975</v>
      </c>
      <c r="AS27">
        <v>4.1356000000000002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794.46161287598829</v>
      </c>
      <c r="DN27">
        <v>27.242022597034822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254.80728940371279</v>
      </c>
      <c r="L28">
        <v>9.4228077228189804</v>
      </c>
      <c r="M28">
        <v>63.774255199550311</v>
      </c>
      <c r="N28">
        <v>19.423402761525864</v>
      </c>
      <c r="O28">
        <v>73.282950244647026</v>
      </c>
      <c r="P28">
        <v>20.451724137931031</v>
      </c>
      <c r="Q28">
        <v>4.3851324290998761</v>
      </c>
      <c r="R28">
        <v>18.614828006830933</v>
      </c>
      <c r="S28">
        <v>11.592563492063491</v>
      </c>
      <c r="T28">
        <v>0</v>
      </c>
      <c r="U28">
        <v>62.111637068688701</v>
      </c>
      <c r="V28">
        <v>9.1029940119760493</v>
      </c>
      <c r="W28">
        <v>19.858737419945104</v>
      </c>
      <c r="X28">
        <v>43.191821623895663</v>
      </c>
      <c r="Y28">
        <v>0</v>
      </c>
      <c r="Z28">
        <v>8.5914503999999994</v>
      </c>
      <c r="AA28">
        <v>18.49553355681099</v>
      </c>
      <c r="AB28">
        <v>17.351255999999996</v>
      </c>
      <c r="AC28">
        <v>12.764903812156431</v>
      </c>
      <c r="AD28">
        <v>16.050652800000002</v>
      </c>
      <c r="AE28">
        <v>21.712782000000008</v>
      </c>
      <c r="AF28">
        <v>27.066600000000005</v>
      </c>
      <c r="AG28">
        <v>13.992380639999997</v>
      </c>
      <c r="AH28">
        <v>61.639344000000001</v>
      </c>
      <c r="AI28">
        <v>7.1810803999999981</v>
      </c>
      <c r="AJ28">
        <v>0</v>
      </c>
      <c r="AK28">
        <v>11.538180000000001</v>
      </c>
      <c r="AL28">
        <v>9.9693499999999986</v>
      </c>
      <c r="AM28">
        <v>6.9405024000000006</v>
      </c>
      <c r="AN28">
        <v>0</v>
      </c>
      <c r="AO28">
        <v>0.38737440000000001</v>
      </c>
      <c r="AP28">
        <v>2.2505361551338487</v>
      </c>
      <c r="AQ28">
        <v>43.145959999999995</v>
      </c>
      <c r="AR28">
        <v>4.8489999999999975</v>
      </c>
      <c r="AS28">
        <v>4.1356000000000002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890.30062651045978</v>
      </c>
      <c r="DN28">
        <v>7.7820035763272326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254.80667676767675</v>
      </c>
      <c r="L29">
        <v>9.4228970732074337</v>
      </c>
      <c r="M29">
        <v>63.774255199550311</v>
      </c>
      <c r="N29">
        <v>22.191275855007166</v>
      </c>
      <c r="O29">
        <v>73.282950244647026</v>
      </c>
      <c r="P29">
        <v>20.451724137931031</v>
      </c>
      <c r="Q29">
        <v>4.3851324290998761</v>
      </c>
      <c r="R29">
        <v>18.616605478678341</v>
      </c>
      <c r="S29">
        <v>11.592563492063491</v>
      </c>
      <c r="T29">
        <v>0</v>
      </c>
      <c r="U29">
        <v>62.111637068688701</v>
      </c>
      <c r="V29">
        <v>9.1031947659788646</v>
      </c>
      <c r="W29">
        <v>19.858737419945104</v>
      </c>
      <c r="X29">
        <v>43.191821623895663</v>
      </c>
      <c r="Y29">
        <v>0</v>
      </c>
      <c r="Z29">
        <v>8.5914503999999994</v>
      </c>
      <c r="AA29">
        <v>18.49553355681099</v>
      </c>
      <c r="AB29">
        <v>17.351255999999996</v>
      </c>
      <c r="AC29">
        <v>12.764903812156431</v>
      </c>
      <c r="AD29">
        <v>16.050652800000002</v>
      </c>
      <c r="AE29">
        <v>21.712782000000008</v>
      </c>
      <c r="AF29">
        <v>27.066600000000005</v>
      </c>
      <c r="AG29">
        <v>13.992380639999997</v>
      </c>
      <c r="AH29">
        <v>61.639344000000001</v>
      </c>
      <c r="AI29">
        <v>7.1810803999999981</v>
      </c>
      <c r="AJ29">
        <v>0</v>
      </c>
      <c r="AK29">
        <v>11.538180000000001</v>
      </c>
      <c r="AL29">
        <v>9.9693499999999986</v>
      </c>
      <c r="AM29">
        <v>6.9405024000000006</v>
      </c>
      <c r="AN29">
        <v>0</v>
      </c>
      <c r="AO29">
        <v>0.38737440000000001</v>
      </c>
      <c r="AP29">
        <v>2.2505361551338487</v>
      </c>
      <c r="AQ29">
        <v>43.145959999999995</v>
      </c>
      <c r="AR29">
        <v>4.8489999999999975</v>
      </c>
      <c r="AS29">
        <v>4.1356000000000002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892.97800025233869</v>
      </c>
      <c r="DN29">
        <v>7.8739578681324058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254.80667676767675</v>
      </c>
      <c r="L30">
        <v>9.4228082132812947</v>
      </c>
      <c r="M30">
        <v>63.774255199550311</v>
      </c>
      <c r="N30">
        <v>24.952131147540985</v>
      </c>
      <c r="O30">
        <v>73.282950244647026</v>
      </c>
      <c r="P30">
        <v>20.451724137931031</v>
      </c>
      <c r="Q30">
        <v>4.3851324290998761</v>
      </c>
      <c r="R30">
        <v>18.616605478678341</v>
      </c>
      <c r="S30">
        <v>11.592563492063491</v>
      </c>
      <c r="T30">
        <v>0</v>
      </c>
      <c r="U30">
        <v>62.111637068688701</v>
      </c>
      <c r="V30">
        <v>9.1031947659788646</v>
      </c>
      <c r="W30">
        <v>19.858737419945104</v>
      </c>
      <c r="X30">
        <v>43.191821623895663</v>
      </c>
      <c r="Y30">
        <v>0</v>
      </c>
      <c r="Z30">
        <v>8.5914503999999994</v>
      </c>
      <c r="AA30">
        <v>18.49553355681099</v>
      </c>
      <c r="AB30">
        <v>17.351255999999996</v>
      </c>
      <c r="AC30">
        <v>12.764903812156431</v>
      </c>
      <c r="AD30">
        <v>16.050652800000002</v>
      </c>
      <c r="AE30">
        <v>21.712782000000008</v>
      </c>
      <c r="AF30">
        <v>27.066600000000005</v>
      </c>
      <c r="AG30">
        <v>13.992380639999997</v>
      </c>
      <c r="AH30">
        <v>61.639344000000001</v>
      </c>
      <c r="AI30">
        <v>7.1810803999999981</v>
      </c>
      <c r="AJ30">
        <v>0</v>
      </c>
      <c r="AK30">
        <v>11.538180000000001</v>
      </c>
      <c r="AL30">
        <v>9.9693499999999986</v>
      </c>
      <c r="AM30">
        <v>6.9405024000000006</v>
      </c>
      <c r="AN30">
        <v>0</v>
      </c>
      <c r="AO30">
        <v>0.38737440000000001</v>
      </c>
      <c r="AP30">
        <v>2.2505361551338487</v>
      </c>
      <c r="AQ30">
        <v>43.145959999999995</v>
      </c>
      <c r="AR30">
        <v>4.8489999999999975</v>
      </c>
      <c r="AS30">
        <v>4.1356000000000002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895.64708891076464</v>
      </c>
      <c r="DN30">
        <v>7.9656356423140675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254.80728940371279</v>
      </c>
      <c r="L31">
        <v>9.4228082132812947</v>
      </c>
      <c r="M31">
        <v>63.774255199550311</v>
      </c>
      <c r="N31">
        <v>24.952131147540985</v>
      </c>
      <c r="O31">
        <v>73.282950244647026</v>
      </c>
      <c r="P31">
        <v>20.451724137931031</v>
      </c>
      <c r="Q31">
        <v>4.3851324290998761</v>
      </c>
      <c r="R31">
        <v>18.616605478678341</v>
      </c>
      <c r="S31">
        <v>11.592563492063491</v>
      </c>
      <c r="T31">
        <v>0</v>
      </c>
      <c r="U31">
        <v>62.111637068688701</v>
      </c>
      <c r="V31">
        <v>9.1031947659788646</v>
      </c>
      <c r="W31">
        <v>19.859396157365047</v>
      </c>
      <c r="X31">
        <v>43.191821623895663</v>
      </c>
      <c r="Y31">
        <v>0</v>
      </c>
      <c r="Z31">
        <v>8.5914503999999994</v>
      </c>
      <c r="AA31">
        <v>18.49553355681099</v>
      </c>
      <c r="AB31">
        <v>17.351255999999996</v>
      </c>
      <c r="AC31">
        <v>12.764903812156431</v>
      </c>
      <c r="AD31">
        <v>16.050652800000002</v>
      </c>
      <c r="AE31">
        <v>21.712782000000008</v>
      </c>
      <c r="AF31">
        <v>27.066600000000005</v>
      </c>
      <c r="AG31">
        <v>13.992380639999997</v>
      </c>
      <c r="AH31">
        <v>61.639344000000001</v>
      </c>
      <c r="AI31">
        <v>7.1810803999999981</v>
      </c>
      <c r="AJ31">
        <v>0</v>
      </c>
      <c r="AK31">
        <v>11.538180000000001</v>
      </c>
      <c r="AL31">
        <v>9.9693499999999986</v>
      </c>
      <c r="AM31">
        <v>6.9405024000000006</v>
      </c>
      <c r="AN31">
        <v>0</v>
      </c>
      <c r="AO31">
        <v>0.38737440000000001</v>
      </c>
      <c r="AP31">
        <v>2.2505361551338487</v>
      </c>
      <c r="AQ31">
        <v>43.145959999999995</v>
      </c>
      <c r="AR31">
        <v>4.8489999999999975</v>
      </c>
      <c r="AS31">
        <v>4.1356000000000002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895.64831803409936</v>
      </c>
      <c r="DN31">
        <v>7.9656778924353357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254.80728940371279</v>
      </c>
      <c r="L32">
        <v>9.4228082132812947</v>
      </c>
      <c r="M32">
        <v>63.774255199550311</v>
      </c>
      <c r="N32">
        <v>24.952131147540985</v>
      </c>
      <c r="O32">
        <v>73.282950244647026</v>
      </c>
      <c r="P32">
        <v>20.451724137931031</v>
      </c>
      <c r="Q32">
        <v>4.3851324290998761</v>
      </c>
      <c r="R32">
        <v>18.616605478678341</v>
      </c>
      <c r="S32">
        <v>11.592563492063491</v>
      </c>
      <c r="T32">
        <v>0</v>
      </c>
      <c r="U32">
        <v>62.111637068688701</v>
      </c>
      <c r="V32">
        <v>9.1031947659788646</v>
      </c>
      <c r="W32">
        <v>19.859396157365047</v>
      </c>
      <c r="X32">
        <v>43.191821623895663</v>
      </c>
      <c r="Y32">
        <v>0</v>
      </c>
      <c r="Z32">
        <v>2.8638167999999999</v>
      </c>
      <c r="AA32">
        <v>6.1420439766520554</v>
      </c>
      <c r="AB32">
        <v>11.567504000000001</v>
      </c>
      <c r="AC32">
        <v>4.25068</v>
      </c>
      <c r="AD32">
        <v>8.0067600000000017</v>
      </c>
      <c r="AE32">
        <v>21.712782000000008</v>
      </c>
      <c r="AF32">
        <v>18.454499999999999</v>
      </c>
      <c r="AG32">
        <v>13.992380639999997</v>
      </c>
      <c r="AH32">
        <v>45.751199999999997</v>
      </c>
      <c r="AI32">
        <v>7.1810803999999981</v>
      </c>
      <c r="AJ32">
        <v>0</v>
      </c>
      <c r="AK32">
        <v>11.538180000000001</v>
      </c>
      <c r="AL32">
        <v>9.9693499999999986</v>
      </c>
      <c r="AM32">
        <v>6.9405024000000006</v>
      </c>
      <c r="AN32">
        <v>0</v>
      </c>
      <c r="AO32">
        <v>0.38737440000000001</v>
      </c>
      <c r="AP32">
        <v>2.2505361551338487</v>
      </c>
      <c r="AQ32">
        <v>43.145959999999995</v>
      </c>
      <c r="AR32">
        <v>4.8489999999999975</v>
      </c>
      <c r="AS32">
        <v>4.1356000000000002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810.88481134087056</v>
      </c>
      <c r="DN32">
        <v>27.805948793348932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254.80645550802137</v>
      </c>
      <c r="L33">
        <v>9.4228082132812947</v>
      </c>
      <c r="M33">
        <v>63.774255199550311</v>
      </c>
      <c r="N33">
        <v>24.952131147540985</v>
      </c>
      <c r="O33">
        <v>73.282950244647026</v>
      </c>
      <c r="P33">
        <v>20.451724137931031</v>
      </c>
      <c r="Q33">
        <v>4.3851324290998761</v>
      </c>
      <c r="R33">
        <v>18.616605478678341</v>
      </c>
      <c r="S33">
        <v>11.592563492063491</v>
      </c>
      <c r="T33">
        <v>0</v>
      </c>
      <c r="U33">
        <v>62.111637068688701</v>
      </c>
      <c r="V33">
        <v>9.1031947659788646</v>
      </c>
      <c r="W33">
        <v>19.859396157365047</v>
      </c>
      <c r="X33">
        <v>43.191821623895663</v>
      </c>
      <c r="Y33">
        <v>0</v>
      </c>
      <c r="Z33">
        <v>0</v>
      </c>
      <c r="AA33">
        <v>3.8170894770154011</v>
      </c>
      <c r="AB33">
        <v>5.7837519999999989</v>
      </c>
      <c r="AC33">
        <v>0</v>
      </c>
      <c r="AD33">
        <v>4.0033800000000008</v>
      </c>
      <c r="AE33">
        <v>21.712782000000008</v>
      </c>
      <c r="AF33">
        <v>12.303000000000001</v>
      </c>
      <c r="AG33">
        <v>13.992380639999997</v>
      </c>
      <c r="AH33">
        <v>33.273600000000002</v>
      </c>
      <c r="AI33">
        <v>1.6772999999999998</v>
      </c>
      <c r="AJ33">
        <v>0</v>
      </c>
      <c r="AK33">
        <v>11.538180000000001</v>
      </c>
      <c r="AL33">
        <v>9.9693499999999986</v>
      </c>
      <c r="AM33">
        <v>6.9405024000000006</v>
      </c>
      <c r="AN33">
        <v>0</v>
      </c>
      <c r="AO33">
        <v>0.38737440000000001</v>
      </c>
      <c r="AP33">
        <v>2.2505361551338487</v>
      </c>
      <c r="AQ33">
        <v>43.145959999999995</v>
      </c>
      <c r="AR33">
        <v>21.820499999999996</v>
      </c>
      <c r="AS33">
        <v>4.1356000000000002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785.37217421256651</v>
      </c>
      <c r="DN33">
        <v>26.9297883263248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254.80645550802137</v>
      </c>
      <c r="L34">
        <v>9.4228082132812947</v>
      </c>
      <c r="M34">
        <v>63.774255199550311</v>
      </c>
      <c r="N34">
        <v>24.952131147540985</v>
      </c>
      <c r="O34">
        <v>73.282950244647026</v>
      </c>
      <c r="P34">
        <v>20.451724137931031</v>
      </c>
      <c r="Q34">
        <v>4.3851324290998761</v>
      </c>
      <c r="R34">
        <v>18.616605478678341</v>
      </c>
      <c r="S34">
        <v>11.592563492063491</v>
      </c>
      <c r="T34">
        <v>0</v>
      </c>
      <c r="U34">
        <v>62.111637068688701</v>
      </c>
      <c r="V34">
        <v>9.1031947659788646</v>
      </c>
      <c r="W34">
        <v>19.859396157365047</v>
      </c>
      <c r="X34">
        <v>43.191821623895663</v>
      </c>
      <c r="Y34">
        <v>0</v>
      </c>
      <c r="Z34">
        <v>0</v>
      </c>
      <c r="AA34">
        <v>0</v>
      </c>
      <c r="AB34">
        <v>5.7837519999999989</v>
      </c>
      <c r="AC34">
        <v>0</v>
      </c>
      <c r="AD34">
        <v>4.0033800000000008</v>
      </c>
      <c r="AE34">
        <v>21.712782000000008</v>
      </c>
      <c r="AF34">
        <v>6.1515000000000004</v>
      </c>
      <c r="AG34">
        <v>13.992380639999997</v>
      </c>
      <c r="AH34">
        <v>24.955199999999994</v>
      </c>
      <c r="AI34">
        <v>0</v>
      </c>
      <c r="AJ34">
        <v>0</v>
      </c>
      <c r="AK34">
        <v>11.538180000000001</v>
      </c>
      <c r="AL34">
        <v>9.9693499999999986</v>
      </c>
      <c r="AM34">
        <v>4.6363679999999992</v>
      </c>
      <c r="AN34">
        <v>0</v>
      </c>
      <c r="AO34">
        <v>0.38737440000000001</v>
      </c>
      <c r="AP34">
        <v>2.2505361551338487</v>
      </c>
      <c r="AQ34">
        <v>43.145959999999995</v>
      </c>
      <c r="AR34">
        <v>21.820499999999996</v>
      </c>
      <c r="AS34">
        <v>4.1356000000000002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763.84314872285825</v>
      </c>
      <c r="DN34">
        <v>26.19038993901771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254.80247942613582</v>
      </c>
      <c r="L35">
        <v>9.4228082132812947</v>
      </c>
      <c r="M35">
        <v>63.774255199550311</v>
      </c>
      <c r="N35">
        <v>24.952131147540985</v>
      </c>
      <c r="O35">
        <v>73.282950244647026</v>
      </c>
      <c r="P35">
        <v>20.451724137931031</v>
      </c>
      <c r="Q35">
        <v>4.3851324290998761</v>
      </c>
      <c r="R35">
        <v>18.616605478678341</v>
      </c>
      <c r="S35">
        <v>11.592563492063491</v>
      </c>
      <c r="T35">
        <v>0</v>
      </c>
      <c r="U35">
        <v>62.111637068688701</v>
      </c>
      <c r="V35">
        <v>9.1029083612040136</v>
      </c>
      <c r="W35">
        <v>19.859396157365047</v>
      </c>
      <c r="X35">
        <v>43.191821623895663</v>
      </c>
      <c r="Y35">
        <v>0</v>
      </c>
      <c r="Z35">
        <v>0</v>
      </c>
      <c r="AA35">
        <v>0</v>
      </c>
      <c r="AB35">
        <v>5.7837519999999989</v>
      </c>
      <c r="AC35">
        <v>0</v>
      </c>
      <c r="AD35">
        <v>0</v>
      </c>
      <c r="AE35">
        <v>21.712782000000008</v>
      </c>
      <c r="AF35">
        <v>6.1515000000000004</v>
      </c>
      <c r="AG35">
        <v>13.992380639999997</v>
      </c>
      <c r="AH35">
        <v>16.636800000000001</v>
      </c>
      <c r="AI35">
        <v>0</v>
      </c>
      <c r="AJ35">
        <v>0</v>
      </c>
      <c r="AK35">
        <v>11.538180000000001</v>
      </c>
      <c r="AL35">
        <v>9.9693499999999986</v>
      </c>
      <c r="AM35">
        <v>2.3181839999999996</v>
      </c>
      <c r="AN35">
        <v>0</v>
      </c>
      <c r="AO35">
        <v>0.38737440000000001</v>
      </c>
      <c r="AP35">
        <v>2.2505361551338487</v>
      </c>
      <c r="AQ35">
        <v>43.145959999999995</v>
      </c>
      <c r="AR35">
        <v>5.8187999999999986</v>
      </c>
      <c r="AS35">
        <v>4.1356000000000002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734.21466684959125</v>
      </c>
      <c r="DN35">
        <v>25.172945325624184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254.80247942613582</v>
      </c>
      <c r="L36">
        <v>9.4228082132812947</v>
      </c>
      <c r="M36">
        <v>63.774255199550311</v>
      </c>
      <c r="N36">
        <v>24.952131147540985</v>
      </c>
      <c r="O36">
        <v>73.282950244647026</v>
      </c>
      <c r="P36">
        <v>20.451724137931031</v>
      </c>
      <c r="Q36">
        <v>4.3851324290998761</v>
      </c>
      <c r="R36">
        <v>18.616605478678341</v>
      </c>
      <c r="S36">
        <v>11.592563492063491</v>
      </c>
      <c r="T36">
        <v>0</v>
      </c>
      <c r="U36">
        <v>62.111637068688701</v>
      </c>
      <c r="V36">
        <v>9.1029083612040136</v>
      </c>
      <c r="W36">
        <v>19.859396157365047</v>
      </c>
      <c r="X36">
        <v>43.191821623895663</v>
      </c>
      <c r="Y36">
        <v>0</v>
      </c>
      <c r="Z36">
        <v>0</v>
      </c>
      <c r="AA36">
        <v>0</v>
      </c>
      <c r="AB36">
        <v>5.7837519999999989</v>
      </c>
      <c r="AC36">
        <v>0</v>
      </c>
      <c r="AD36">
        <v>0</v>
      </c>
      <c r="AE36">
        <v>21.712782000000008</v>
      </c>
      <c r="AF36">
        <v>6.1515000000000004</v>
      </c>
      <c r="AG36">
        <v>13.992380639999997</v>
      </c>
      <c r="AH36">
        <v>9.1502399999999984</v>
      </c>
      <c r="AI36">
        <v>0</v>
      </c>
      <c r="AJ36">
        <v>0</v>
      </c>
      <c r="AK36">
        <v>11.538180000000001</v>
      </c>
      <c r="AL36">
        <v>19.071799999999996</v>
      </c>
      <c r="AM36">
        <v>0</v>
      </c>
      <c r="AN36">
        <v>0</v>
      </c>
      <c r="AO36">
        <v>0.38737440000000001</v>
      </c>
      <c r="AP36">
        <v>2.2505361551338487</v>
      </c>
      <c r="AQ36">
        <v>32.752500000000005</v>
      </c>
      <c r="AR36">
        <v>5.8187999999999986</v>
      </c>
      <c r="AS36">
        <v>4.1356000000000002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723.48729200510309</v>
      </c>
      <c r="DN36">
        <v>24.804566170112622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254.80247942613582</v>
      </c>
      <c r="L37">
        <v>9.4228082132812947</v>
      </c>
      <c r="M37">
        <v>63.774255199550311</v>
      </c>
      <c r="N37">
        <v>24.952131147540985</v>
      </c>
      <c r="O37">
        <v>73.282950244647026</v>
      </c>
      <c r="P37">
        <v>20.451724137931031</v>
      </c>
      <c r="Q37">
        <v>4.3851324290998761</v>
      </c>
      <c r="R37">
        <v>18.616605478678341</v>
      </c>
      <c r="S37">
        <v>11.592563492063491</v>
      </c>
      <c r="T37">
        <v>0</v>
      </c>
      <c r="U37">
        <v>62.111637068688701</v>
      </c>
      <c r="V37">
        <v>9.1029083612040136</v>
      </c>
      <c r="W37">
        <v>19.859396157365047</v>
      </c>
      <c r="X37">
        <v>43.191821623895663</v>
      </c>
      <c r="Y37">
        <v>0</v>
      </c>
      <c r="Z37">
        <v>0</v>
      </c>
      <c r="AA37">
        <v>0</v>
      </c>
      <c r="AB37">
        <v>5.7837519999999989</v>
      </c>
      <c r="AC37">
        <v>0</v>
      </c>
      <c r="AD37">
        <v>0</v>
      </c>
      <c r="AE37">
        <v>21.712782000000008</v>
      </c>
      <c r="AF37">
        <v>6.1515000000000004</v>
      </c>
      <c r="AG37">
        <v>13.992380639999997</v>
      </c>
      <c r="AH37">
        <v>9.1502399999999984</v>
      </c>
      <c r="AI37">
        <v>0</v>
      </c>
      <c r="AJ37">
        <v>0</v>
      </c>
      <c r="AK37">
        <v>11.538180000000001</v>
      </c>
      <c r="AL37">
        <v>52.880899999999997</v>
      </c>
      <c r="AM37">
        <v>0</v>
      </c>
      <c r="AN37">
        <v>0</v>
      </c>
      <c r="AO37">
        <v>0.38737440000000001</v>
      </c>
      <c r="AP37">
        <v>2.2505361551338487</v>
      </c>
      <c r="AQ37">
        <v>32.752500000000005</v>
      </c>
      <c r="AR37">
        <v>5.8187999999999986</v>
      </c>
      <c r="AS37">
        <v>4.1356000000000002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756.17393033272776</v>
      </c>
      <c r="DN37">
        <v>25.927027842487838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254.80247942613582</v>
      </c>
      <c r="L38">
        <v>9.4228082132812947</v>
      </c>
      <c r="M38">
        <v>63.774255199550311</v>
      </c>
      <c r="N38">
        <v>24.952131147540985</v>
      </c>
      <c r="O38">
        <v>73.282950244647026</v>
      </c>
      <c r="P38">
        <v>20.451724137931031</v>
      </c>
      <c r="Q38">
        <v>4.3851324290998761</v>
      </c>
      <c r="R38">
        <v>18.616605478678341</v>
      </c>
      <c r="S38">
        <v>11.592563492063491</v>
      </c>
      <c r="T38">
        <v>0</v>
      </c>
      <c r="U38">
        <v>62.111637068688701</v>
      </c>
      <c r="V38">
        <v>9.1029083612040136</v>
      </c>
      <c r="W38">
        <v>19.859396157365047</v>
      </c>
      <c r="X38">
        <v>43.191821623895663</v>
      </c>
      <c r="Y38">
        <v>0</v>
      </c>
      <c r="Z38">
        <v>0</v>
      </c>
      <c r="AA38">
        <v>0</v>
      </c>
      <c r="AB38">
        <v>5.7837519999999989</v>
      </c>
      <c r="AC38">
        <v>0</v>
      </c>
      <c r="AD38">
        <v>0</v>
      </c>
      <c r="AE38">
        <v>21.712782000000008</v>
      </c>
      <c r="AF38">
        <v>6.1515000000000004</v>
      </c>
      <c r="AG38">
        <v>13.992380639999997</v>
      </c>
      <c r="AH38">
        <v>9.1502399999999984</v>
      </c>
      <c r="AI38">
        <v>0</v>
      </c>
      <c r="AJ38">
        <v>0</v>
      </c>
      <c r="AK38">
        <v>11.538180000000001</v>
      </c>
      <c r="AL38">
        <v>52.880899999999997</v>
      </c>
      <c r="AM38">
        <v>0</v>
      </c>
      <c r="AN38">
        <v>0</v>
      </c>
      <c r="AO38">
        <v>0.38737440000000001</v>
      </c>
      <c r="AP38">
        <v>2.2505361551338487</v>
      </c>
      <c r="AQ38">
        <v>21.572980000000001</v>
      </c>
      <c r="AR38">
        <v>5.8187999999999986</v>
      </c>
      <c r="AS38">
        <v>4.1356000000000002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745.36557067399758</v>
      </c>
      <c r="DN38">
        <v>25.555867501217993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254.80247942613582</v>
      </c>
      <c r="L39">
        <v>9.4228082132812947</v>
      </c>
      <c r="M39">
        <v>63.774255199550311</v>
      </c>
      <c r="N39">
        <v>24.952131147540985</v>
      </c>
      <c r="O39">
        <v>73.282950244647026</v>
      </c>
      <c r="P39">
        <v>20.451724137931031</v>
      </c>
      <c r="Q39">
        <v>4.3851324290998761</v>
      </c>
      <c r="R39">
        <v>18.616605478678341</v>
      </c>
      <c r="S39">
        <v>11.592563492063491</v>
      </c>
      <c r="T39">
        <v>0</v>
      </c>
      <c r="U39">
        <v>62.111637068688701</v>
      </c>
      <c r="V39">
        <v>8.7763672459893041</v>
      </c>
      <c r="W39">
        <v>19.859396157365047</v>
      </c>
      <c r="X39">
        <v>43.191821623895663</v>
      </c>
      <c r="Y39">
        <v>0</v>
      </c>
      <c r="Z39">
        <v>0</v>
      </c>
      <c r="AA39">
        <v>0</v>
      </c>
      <c r="AB39">
        <v>5.7837519999999989</v>
      </c>
      <c r="AC39">
        <v>0</v>
      </c>
      <c r="AD39">
        <v>0</v>
      </c>
      <c r="AE39">
        <v>21.712782000000008</v>
      </c>
      <c r="AF39">
        <v>6.1515000000000004</v>
      </c>
      <c r="AG39">
        <v>13.992380639999997</v>
      </c>
      <c r="AH39">
        <v>9.1502399999999984</v>
      </c>
      <c r="AI39">
        <v>0</v>
      </c>
      <c r="AJ39">
        <v>0</v>
      </c>
      <c r="AK39">
        <v>11.538180000000001</v>
      </c>
      <c r="AL39">
        <v>52.880899999999997</v>
      </c>
      <c r="AM39">
        <v>0</v>
      </c>
      <c r="AN39">
        <v>0</v>
      </c>
      <c r="AO39">
        <v>0.38737440000000001</v>
      </c>
      <c r="AP39">
        <v>2.2505361551338487</v>
      </c>
      <c r="AQ39">
        <v>21.572980000000001</v>
      </c>
      <c r="AR39">
        <v>5.8187999999999986</v>
      </c>
      <c r="AS39">
        <v>4.1356000000000002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745.0498707297204</v>
      </c>
      <c r="DN39">
        <v>25.545026330280553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254.80247942613582</v>
      </c>
      <c r="L40">
        <v>9.4228082132812947</v>
      </c>
      <c r="M40">
        <v>63.774255199550311</v>
      </c>
      <c r="N40">
        <v>24.952131147540985</v>
      </c>
      <c r="O40">
        <v>73.282950244647026</v>
      </c>
      <c r="P40">
        <v>20.451724137931031</v>
      </c>
      <c r="Q40">
        <v>4.3851324290998761</v>
      </c>
      <c r="R40">
        <v>18.616605478678341</v>
      </c>
      <c r="S40">
        <v>11.592563492063491</v>
      </c>
      <c r="T40">
        <v>0</v>
      </c>
      <c r="U40">
        <v>62.111637068688701</v>
      </c>
      <c r="V40">
        <v>8.7763672459893041</v>
      </c>
      <c r="W40">
        <v>19.859396157365047</v>
      </c>
      <c r="X40">
        <v>43.191821623895663</v>
      </c>
      <c r="Y40">
        <v>0</v>
      </c>
      <c r="Z40">
        <v>0</v>
      </c>
      <c r="AA40">
        <v>0</v>
      </c>
      <c r="AB40">
        <v>5.7837519999999989</v>
      </c>
      <c r="AC40">
        <v>0</v>
      </c>
      <c r="AD40">
        <v>0</v>
      </c>
      <c r="AE40">
        <v>14.475188000000001</v>
      </c>
      <c r="AF40">
        <v>6.1515000000000004</v>
      </c>
      <c r="AG40">
        <v>13.992380639999997</v>
      </c>
      <c r="AH40">
        <v>9.1502399999999984</v>
      </c>
      <c r="AI40">
        <v>0</v>
      </c>
      <c r="AJ40">
        <v>0</v>
      </c>
      <c r="AK40">
        <v>11.538180000000001</v>
      </c>
      <c r="AL40">
        <v>52.880899999999997</v>
      </c>
      <c r="AM40">
        <v>0</v>
      </c>
      <c r="AN40">
        <v>0</v>
      </c>
      <c r="AO40">
        <v>0.38737440000000001</v>
      </c>
      <c r="AP40">
        <v>2.2505361551338487</v>
      </c>
      <c r="AQ40">
        <v>10.786490000000001</v>
      </c>
      <c r="AR40">
        <v>5.8187999999999986</v>
      </c>
      <c r="AS40">
        <v>4.8445600000000004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728.30960865588668</v>
      </c>
      <c r="DN40">
        <v>24.970164404114136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254.80310999082789</v>
      </c>
      <c r="L41">
        <v>9.4225027015629532</v>
      </c>
      <c r="M41">
        <v>63.774255199550311</v>
      </c>
      <c r="N41">
        <v>24.952131147540985</v>
      </c>
      <c r="O41">
        <v>73.282950244647026</v>
      </c>
      <c r="P41">
        <v>20.451724137931031</v>
      </c>
      <c r="Q41">
        <v>4.3851324290998761</v>
      </c>
      <c r="R41">
        <v>18.614828006830933</v>
      </c>
      <c r="S41">
        <v>11.592563492063491</v>
      </c>
      <c r="T41">
        <v>0</v>
      </c>
      <c r="U41">
        <v>62.111637068688701</v>
      </c>
      <c r="V41">
        <v>8.2373772436604202</v>
      </c>
      <c r="W41">
        <v>19.859396157365047</v>
      </c>
      <c r="X41">
        <v>43.191821623895663</v>
      </c>
      <c r="Y41">
        <v>0</v>
      </c>
      <c r="Z41">
        <v>0</v>
      </c>
      <c r="AA41">
        <v>0</v>
      </c>
      <c r="AB41">
        <v>5.7837519999999989</v>
      </c>
      <c r="AC41">
        <v>0</v>
      </c>
      <c r="AD41">
        <v>0</v>
      </c>
      <c r="AE41">
        <v>14.475188000000001</v>
      </c>
      <c r="AF41">
        <v>6.1515000000000004</v>
      </c>
      <c r="AG41">
        <v>13.992380639999997</v>
      </c>
      <c r="AH41">
        <v>9.1502399999999984</v>
      </c>
      <c r="AI41">
        <v>0</v>
      </c>
      <c r="AJ41">
        <v>0</v>
      </c>
      <c r="AK41">
        <v>11.538180000000001</v>
      </c>
      <c r="AL41">
        <v>19.938699999999997</v>
      </c>
      <c r="AM41">
        <v>0</v>
      </c>
      <c r="AN41">
        <v>0</v>
      </c>
      <c r="AO41">
        <v>0.7747487999999999</v>
      </c>
      <c r="AP41">
        <v>2.2505361551338487</v>
      </c>
      <c r="AQ41">
        <v>10.786490000000001</v>
      </c>
      <c r="AR41">
        <v>21.820499999999996</v>
      </c>
      <c r="AS41">
        <v>14.009049424323523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720.64377574173272</v>
      </c>
      <c r="DN41">
        <v>24.706918721388984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254.80310999082789</v>
      </c>
      <c r="L42">
        <v>9.4228041954696575</v>
      </c>
      <c r="M42">
        <v>63.774255199550311</v>
      </c>
      <c r="N42">
        <v>24.952131147540985</v>
      </c>
      <c r="O42">
        <v>73.282950244647026</v>
      </c>
      <c r="P42">
        <v>20.451724137931031</v>
      </c>
      <c r="Q42">
        <v>4.3851324290998761</v>
      </c>
      <c r="R42">
        <v>18.614828006830933</v>
      </c>
      <c r="S42">
        <v>11.592563492063491</v>
      </c>
      <c r="T42">
        <v>0</v>
      </c>
      <c r="U42">
        <v>62.111637068688701</v>
      </c>
      <c r="V42">
        <v>8.4867415730337079</v>
      </c>
      <c r="W42">
        <v>19.859396157365047</v>
      </c>
      <c r="X42">
        <v>43.191821623895663</v>
      </c>
      <c r="Y42">
        <v>0</v>
      </c>
      <c r="Z42">
        <v>0</v>
      </c>
      <c r="AA42">
        <v>0</v>
      </c>
      <c r="AB42">
        <v>5.7837519999999989</v>
      </c>
      <c r="AC42">
        <v>0</v>
      </c>
      <c r="AD42">
        <v>0</v>
      </c>
      <c r="AE42">
        <v>14.475188000000001</v>
      </c>
      <c r="AF42">
        <v>6.1515000000000004</v>
      </c>
      <c r="AG42">
        <v>13.992380639999997</v>
      </c>
      <c r="AH42">
        <v>9.1502399999999984</v>
      </c>
      <c r="AI42">
        <v>0</v>
      </c>
      <c r="AJ42">
        <v>0</v>
      </c>
      <c r="AK42">
        <v>11.538180000000001</v>
      </c>
      <c r="AL42">
        <v>9.9693499999999986</v>
      </c>
      <c r="AM42">
        <v>0</v>
      </c>
      <c r="AN42">
        <v>0</v>
      </c>
      <c r="AO42">
        <v>0.7747487999999999</v>
      </c>
      <c r="AP42">
        <v>2.2505361551338487</v>
      </c>
      <c r="AQ42">
        <v>0</v>
      </c>
      <c r="AR42">
        <v>21.820499999999996</v>
      </c>
      <c r="AS42">
        <v>14.009049424323523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700.8184058770629</v>
      </c>
      <c r="DN42">
        <v>24.026114409338803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254.80647624682422</v>
      </c>
      <c r="L43">
        <v>9.4228483382230568</v>
      </c>
      <c r="M43">
        <v>63.774255199550311</v>
      </c>
      <c r="N43">
        <v>24.952131147540985</v>
      </c>
      <c r="O43">
        <v>73.282950244647026</v>
      </c>
      <c r="P43">
        <v>20.451724137931031</v>
      </c>
      <c r="Q43">
        <v>4.3851324290998761</v>
      </c>
      <c r="R43">
        <v>18.614297872340426</v>
      </c>
      <c r="S43">
        <v>11.592563492063491</v>
      </c>
      <c r="T43">
        <v>0</v>
      </c>
      <c r="U43">
        <v>62.111637068688701</v>
      </c>
      <c r="V43">
        <v>8.4883979196556663</v>
      </c>
      <c r="W43">
        <v>19.859396157365047</v>
      </c>
      <c r="X43">
        <v>43.191821623895663</v>
      </c>
      <c r="Y43">
        <v>0</v>
      </c>
      <c r="Z43">
        <v>0</v>
      </c>
      <c r="AA43">
        <v>0</v>
      </c>
      <c r="AB43">
        <v>5.7837519999999989</v>
      </c>
      <c r="AC43">
        <v>0</v>
      </c>
      <c r="AD43">
        <v>0</v>
      </c>
      <c r="AE43">
        <v>14.475188000000001</v>
      </c>
      <c r="AF43">
        <v>6.1515000000000004</v>
      </c>
      <c r="AG43">
        <v>13.992380639999997</v>
      </c>
      <c r="AH43">
        <v>9.1502399999999984</v>
      </c>
      <c r="AI43">
        <v>0</v>
      </c>
      <c r="AJ43">
        <v>0</v>
      </c>
      <c r="AK43">
        <v>11.538180000000001</v>
      </c>
      <c r="AL43">
        <v>9.9693499999999986</v>
      </c>
      <c r="AM43">
        <v>0</v>
      </c>
      <c r="AN43">
        <v>0</v>
      </c>
      <c r="AO43">
        <v>0.7747487999999999</v>
      </c>
      <c r="AP43">
        <v>2.2505361551338487</v>
      </c>
      <c r="AQ43">
        <v>0</v>
      </c>
      <c r="AR43">
        <v>5.8187999999999986</v>
      </c>
      <c r="AS43">
        <v>14.009049424323523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685.35234758490355</v>
      </c>
      <c r="DN43">
        <v>23.495009312379494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254.80647624682422</v>
      </c>
      <c r="L44">
        <v>9.4228483382230568</v>
      </c>
      <c r="M44">
        <v>63.774255199550311</v>
      </c>
      <c r="N44">
        <v>24.952131147540985</v>
      </c>
      <c r="O44">
        <v>73.282950244647026</v>
      </c>
      <c r="P44">
        <v>20.451724137931031</v>
      </c>
      <c r="Q44">
        <v>4.3851324290998761</v>
      </c>
      <c r="R44">
        <v>18.614297872340426</v>
      </c>
      <c r="S44">
        <v>11.592563492063491</v>
      </c>
      <c r="T44">
        <v>0</v>
      </c>
      <c r="U44">
        <v>62.111637068688701</v>
      </c>
      <c r="V44">
        <v>8.4883979196556663</v>
      </c>
      <c r="W44">
        <v>19.859396157365047</v>
      </c>
      <c r="X44">
        <v>43.191821623895663</v>
      </c>
      <c r="Y44">
        <v>0</v>
      </c>
      <c r="Z44">
        <v>0</v>
      </c>
      <c r="AA44">
        <v>0</v>
      </c>
      <c r="AB44">
        <v>5.7837519999999989</v>
      </c>
      <c r="AC44">
        <v>0</v>
      </c>
      <c r="AD44">
        <v>0</v>
      </c>
      <c r="AE44">
        <v>7.2375940000000005</v>
      </c>
      <c r="AF44">
        <v>6.1515000000000004</v>
      </c>
      <c r="AG44">
        <v>13.992380639999997</v>
      </c>
      <c r="AH44">
        <v>9.1502399999999984</v>
      </c>
      <c r="AI44">
        <v>0</v>
      </c>
      <c r="AJ44">
        <v>0</v>
      </c>
      <c r="AK44">
        <v>11.538180000000001</v>
      </c>
      <c r="AL44">
        <v>9.9693499999999986</v>
      </c>
      <c r="AM44">
        <v>0</v>
      </c>
      <c r="AN44">
        <v>0</v>
      </c>
      <c r="AO44">
        <v>0.7747487999999999</v>
      </c>
      <c r="AP44">
        <v>2.2505361551338487</v>
      </c>
      <c r="AQ44">
        <v>0</v>
      </c>
      <c r="AR44">
        <v>5.8187999999999986</v>
      </c>
      <c r="AS44">
        <v>14.009049424323523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678.3550417555972</v>
      </c>
      <c r="DN44">
        <v>23.254721141685806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254.80647624682422</v>
      </c>
      <c r="L45">
        <v>9.4228483382230568</v>
      </c>
      <c r="M45">
        <v>63.774255199550311</v>
      </c>
      <c r="N45">
        <v>24.952131147540985</v>
      </c>
      <c r="O45">
        <v>73.282950244647026</v>
      </c>
      <c r="P45">
        <v>20.451724137931031</v>
      </c>
      <c r="Q45">
        <v>4.3851324290998761</v>
      </c>
      <c r="R45">
        <v>18.614297872340426</v>
      </c>
      <c r="S45">
        <v>11.592563492063491</v>
      </c>
      <c r="T45">
        <v>0</v>
      </c>
      <c r="U45">
        <v>62.111637068688701</v>
      </c>
      <c r="V45">
        <v>8.4883979196556663</v>
      </c>
      <c r="W45">
        <v>19.859396157365047</v>
      </c>
      <c r="X45">
        <v>43.191821623895663</v>
      </c>
      <c r="Y45">
        <v>0</v>
      </c>
      <c r="Z45">
        <v>0</v>
      </c>
      <c r="AA45">
        <v>0</v>
      </c>
      <c r="AB45">
        <v>5.7837519999999989</v>
      </c>
      <c r="AC45">
        <v>0</v>
      </c>
      <c r="AD45">
        <v>0</v>
      </c>
      <c r="AE45">
        <v>7.2375940000000005</v>
      </c>
      <c r="AF45">
        <v>6.1515000000000004</v>
      </c>
      <c r="AG45">
        <v>13.992380639999997</v>
      </c>
      <c r="AH45">
        <v>9.1502399999999984</v>
      </c>
      <c r="AI45">
        <v>0</v>
      </c>
      <c r="AJ45">
        <v>0</v>
      </c>
      <c r="AK45">
        <v>11.538180000000001</v>
      </c>
      <c r="AL45">
        <v>9.9693499999999986</v>
      </c>
      <c r="AM45">
        <v>0</v>
      </c>
      <c r="AN45">
        <v>0</v>
      </c>
      <c r="AO45">
        <v>0.7747487999999999</v>
      </c>
      <c r="AP45">
        <v>2.2505361551338487</v>
      </c>
      <c r="AQ45">
        <v>0</v>
      </c>
      <c r="AR45">
        <v>5.8187999999999986</v>
      </c>
      <c r="AS45">
        <v>14.009049424323523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678.3550417555972</v>
      </c>
      <c r="DN45">
        <v>23.254721141685806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254.80647624682422</v>
      </c>
      <c r="L46">
        <v>9.4228483382230568</v>
      </c>
      <c r="M46">
        <v>63.774255199550311</v>
      </c>
      <c r="N46">
        <v>24.952131147540985</v>
      </c>
      <c r="O46">
        <v>73.282950244647026</v>
      </c>
      <c r="P46">
        <v>20.451724137931031</v>
      </c>
      <c r="Q46">
        <v>4.3851324290998761</v>
      </c>
      <c r="R46">
        <v>18.614297872340426</v>
      </c>
      <c r="S46">
        <v>11.592563492063491</v>
      </c>
      <c r="T46">
        <v>0</v>
      </c>
      <c r="U46">
        <v>62.111637068688701</v>
      </c>
      <c r="V46">
        <v>8.4883979196556663</v>
      </c>
      <c r="W46">
        <v>19.859396157365047</v>
      </c>
      <c r="X46">
        <v>43.191821623895663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7.2375940000000005</v>
      </c>
      <c r="AF46">
        <v>6.1515000000000004</v>
      </c>
      <c r="AG46">
        <v>13.992380639999997</v>
      </c>
      <c r="AH46">
        <v>9.1502399999999984</v>
      </c>
      <c r="AI46">
        <v>0</v>
      </c>
      <c r="AJ46">
        <v>0</v>
      </c>
      <c r="AK46">
        <v>11.538180000000001</v>
      </c>
      <c r="AL46">
        <v>9.9693499999999986</v>
      </c>
      <c r="AM46">
        <v>0</v>
      </c>
      <c r="AN46">
        <v>0</v>
      </c>
      <c r="AO46">
        <v>0.7747487999999999</v>
      </c>
      <c r="AP46">
        <v>2.2505361551338487</v>
      </c>
      <c r="AQ46">
        <v>0</v>
      </c>
      <c r="AR46">
        <v>5.8187999999999986</v>
      </c>
      <c r="AS46">
        <v>14.009049424323523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672.76331017795269</v>
      </c>
      <c r="DN46">
        <v>23.062700719330216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254.80647624682422</v>
      </c>
      <c r="L47">
        <v>9.4228483382230568</v>
      </c>
      <c r="M47">
        <v>63.774255199550311</v>
      </c>
      <c r="N47">
        <v>24.952131147540985</v>
      </c>
      <c r="O47">
        <v>73.282950244647026</v>
      </c>
      <c r="P47">
        <v>20.451724137931031</v>
      </c>
      <c r="Q47">
        <v>4.3851324290998761</v>
      </c>
      <c r="R47">
        <v>18.614297872340426</v>
      </c>
      <c r="S47">
        <v>11.592563492063491</v>
      </c>
      <c r="T47">
        <v>0</v>
      </c>
      <c r="U47">
        <v>62.111637068688701</v>
      </c>
      <c r="V47">
        <v>8.4883979196556663</v>
      </c>
      <c r="W47">
        <v>19.859396157365047</v>
      </c>
      <c r="X47">
        <v>43.191821623895663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7.2375940000000005</v>
      </c>
      <c r="AF47">
        <v>6.1515000000000004</v>
      </c>
      <c r="AG47">
        <v>13.992380639999997</v>
      </c>
      <c r="AH47">
        <v>9.1502399999999984</v>
      </c>
      <c r="AI47">
        <v>0</v>
      </c>
      <c r="AJ47">
        <v>0</v>
      </c>
      <c r="AK47">
        <v>11.538180000000001</v>
      </c>
      <c r="AL47">
        <v>9.9693499999999986</v>
      </c>
      <c r="AM47">
        <v>0</v>
      </c>
      <c r="AN47">
        <v>0</v>
      </c>
      <c r="AO47">
        <v>1.0329983999999997</v>
      </c>
      <c r="AP47">
        <v>2.2505361551338487</v>
      </c>
      <c r="AQ47">
        <v>0</v>
      </c>
      <c r="AR47">
        <v>5.8187999999999986</v>
      </c>
      <c r="AS47">
        <v>5.9079999999999986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665.18089171080385</v>
      </c>
      <c r="DN47">
        <v>22.802319362155547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254.80647624682422</v>
      </c>
      <c r="L48">
        <v>9.4228483382230568</v>
      </c>
      <c r="M48">
        <v>63.774255199550311</v>
      </c>
      <c r="N48">
        <v>24.952131147540985</v>
      </c>
      <c r="O48">
        <v>73.282950244647026</v>
      </c>
      <c r="P48">
        <v>20.451724137931031</v>
      </c>
      <c r="Q48">
        <v>4.3851324290998761</v>
      </c>
      <c r="R48">
        <v>18.614297872340426</v>
      </c>
      <c r="S48">
        <v>11.592563492063491</v>
      </c>
      <c r="T48">
        <v>0</v>
      </c>
      <c r="U48">
        <v>62.111637068688701</v>
      </c>
      <c r="V48">
        <v>8.4883979196556663</v>
      </c>
      <c r="W48">
        <v>19.859396157365047</v>
      </c>
      <c r="X48">
        <v>43.191821623895663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7.2375940000000005</v>
      </c>
      <c r="AF48">
        <v>6.1515000000000004</v>
      </c>
      <c r="AG48">
        <v>13.992380639999997</v>
      </c>
      <c r="AH48">
        <v>9.1502399999999984</v>
      </c>
      <c r="AI48">
        <v>0</v>
      </c>
      <c r="AJ48">
        <v>0</v>
      </c>
      <c r="AK48">
        <v>11.538180000000001</v>
      </c>
      <c r="AL48">
        <v>9.9693499999999986</v>
      </c>
      <c r="AM48">
        <v>0</v>
      </c>
      <c r="AN48">
        <v>0</v>
      </c>
      <c r="AO48">
        <v>1.0329983999999997</v>
      </c>
      <c r="AP48">
        <v>2.2505361551338487</v>
      </c>
      <c r="AQ48">
        <v>0</v>
      </c>
      <c r="AR48">
        <v>5.8187999999999986</v>
      </c>
      <c r="AS48">
        <v>4.4310000000000009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663.75292784728913</v>
      </c>
      <c r="DN48">
        <v>22.75328322567027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254.80647624682422</v>
      </c>
      <c r="L49">
        <v>9.4228483382230568</v>
      </c>
      <c r="M49">
        <v>63.774255199550311</v>
      </c>
      <c r="N49">
        <v>24.952131147540985</v>
      </c>
      <c r="O49">
        <v>73.282950244647026</v>
      </c>
      <c r="P49">
        <v>20.451724137931031</v>
      </c>
      <c r="Q49">
        <v>4.3851324290998761</v>
      </c>
      <c r="R49">
        <v>18.614297872340426</v>
      </c>
      <c r="S49">
        <v>11.592563492063491</v>
      </c>
      <c r="T49">
        <v>0</v>
      </c>
      <c r="U49">
        <v>62.111637068688701</v>
      </c>
      <c r="V49">
        <v>8.4883979196556663</v>
      </c>
      <c r="W49">
        <v>19.859396157365047</v>
      </c>
      <c r="X49">
        <v>43.191821623895663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7.2375940000000005</v>
      </c>
      <c r="AF49">
        <v>6.1515000000000004</v>
      </c>
      <c r="AG49">
        <v>13.992380639999997</v>
      </c>
      <c r="AH49">
        <v>9.1502399999999984</v>
      </c>
      <c r="AI49">
        <v>0</v>
      </c>
      <c r="AJ49">
        <v>0</v>
      </c>
      <c r="AK49">
        <v>11.538180000000001</v>
      </c>
      <c r="AL49">
        <v>9.9693499999999986</v>
      </c>
      <c r="AM49">
        <v>0</v>
      </c>
      <c r="AN49">
        <v>0</v>
      </c>
      <c r="AO49">
        <v>0.7747487999999999</v>
      </c>
      <c r="AP49">
        <v>2.2505361551338487</v>
      </c>
      <c r="AQ49">
        <v>0</v>
      </c>
      <c r="AR49">
        <v>5.8187999999999986</v>
      </c>
      <c r="AS49">
        <v>4.4310000000000009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663.50325187048918</v>
      </c>
      <c r="DN49">
        <v>22.74470960247027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254.80647624682422</v>
      </c>
      <c r="L50">
        <v>9.4228483382230568</v>
      </c>
      <c r="M50">
        <v>63.774255199550311</v>
      </c>
      <c r="N50">
        <v>24.952131147540985</v>
      </c>
      <c r="O50">
        <v>73.282950244647026</v>
      </c>
      <c r="P50">
        <v>20.451724137931031</v>
      </c>
      <c r="Q50">
        <v>4.3851324290998761</v>
      </c>
      <c r="R50">
        <v>18.614297872340426</v>
      </c>
      <c r="S50">
        <v>11.592563492063491</v>
      </c>
      <c r="T50">
        <v>0</v>
      </c>
      <c r="U50">
        <v>62.111637068688701</v>
      </c>
      <c r="V50">
        <v>8.4883979196556663</v>
      </c>
      <c r="W50">
        <v>19.859396157365047</v>
      </c>
      <c r="X50">
        <v>43.191821623895663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7.2375940000000005</v>
      </c>
      <c r="AF50">
        <v>6.1515000000000004</v>
      </c>
      <c r="AG50">
        <v>13.992380639999997</v>
      </c>
      <c r="AH50">
        <v>9.1502399999999984</v>
      </c>
      <c r="AI50">
        <v>0</v>
      </c>
      <c r="AJ50">
        <v>0</v>
      </c>
      <c r="AK50">
        <v>11.538180000000001</v>
      </c>
      <c r="AL50">
        <v>9.9693499999999986</v>
      </c>
      <c r="AM50">
        <v>0</v>
      </c>
      <c r="AN50">
        <v>0</v>
      </c>
      <c r="AO50">
        <v>0.7747487999999999</v>
      </c>
      <c r="AP50">
        <v>2.2505361551338487</v>
      </c>
      <c r="AQ50">
        <v>0</v>
      </c>
      <c r="AR50">
        <v>5.8187999999999986</v>
      </c>
      <c r="AS50">
        <v>4.4310000000000009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663.50325187048918</v>
      </c>
      <c r="DN50">
        <v>22.74470960247027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254.80647624682422</v>
      </c>
      <c r="L51">
        <v>9.4228483382230568</v>
      </c>
      <c r="M51">
        <v>63.774255199550311</v>
      </c>
      <c r="N51">
        <v>24.952131147540985</v>
      </c>
      <c r="O51">
        <v>73.282950244647026</v>
      </c>
      <c r="P51">
        <v>20.451724137931031</v>
      </c>
      <c r="Q51">
        <v>4.3851324290998761</v>
      </c>
      <c r="R51">
        <v>18.611794871794871</v>
      </c>
      <c r="S51">
        <v>11.592563492063491</v>
      </c>
      <c r="T51">
        <v>0</v>
      </c>
      <c r="U51">
        <v>62.111637068688701</v>
      </c>
      <c r="V51">
        <v>8.4883979196556663</v>
      </c>
      <c r="W51">
        <v>19.858737419945104</v>
      </c>
      <c r="X51">
        <v>43.191821623895663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7.2375940000000005</v>
      </c>
      <c r="AF51">
        <v>6.1515000000000004</v>
      </c>
      <c r="AG51">
        <v>13.992380639999997</v>
      </c>
      <c r="AH51">
        <v>9.1502399999999984</v>
      </c>
      <c r="AI51">
        <v>0</v>
      </c>
      <c r="AJ51">
        <v>0</v>
      </c>
      <c r="AK51">
        <v>11.538180000000001</v>
      </c>
      <c r="AL51">
        <v>9.9693499999999986</v>
      </c>
      <c r="AM51">
        <v>0</v>
      </c>
      <c r="AN51">
        <v>0</v>
      </c>
      <c r="AO51">
        <v>0.7747487999999999</v>
      </c>
      <c r="AP51">
        <v>5.3450233684428907</v>
      </c>
      <c r="AQ51">
        <v>0</v>
      </c>
      <c r="AR51">
        <v>5.8187999999999986</v>
      </c>
      <c r="AS51">
        <v>4.4310000000000009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666.49176425214876</v>
      </c>
      <c r="DN51">
        <v>22.847522696154051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254.80647624682422</v>
      </c>
      <c r="L52">
        <v>9.4228483382230568</v>
      </c>
      <c r="M52">
        <v>63.774255199550311</v>
      </c>
      <c r="N52">
        <v>24.952131147540985</v>
      </c>
      <c r="O52">
        <v>73.282950244647026</v>
      </c>
      <c r="P52">
        <v>20.451724137931031</v>
      </c>
      <c r="Q52">
        <v>4.3851324290998761</v>
      </c>
      <c r="R52">
        <v>18.611794871794871</v>
      </c>
      <c r="S52">
        <v>11.592563492063491</v>
      </c>
      <c r="T52">
        <v>0</v>
      </c>
      <c r="U52">
        <v>62.111637068688701</v>
      </c>
      <c r="V52">
        <v>8.4883979196556663</v>
      </c>
      <c r="W52">
        <v>19.858737419945104</v>
      </c>
      <c r="X52">
        <v>43.191821623895663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7.2375940000000005</v>
      </c>
      <c r="AF52">
        <v>6.1515000000000004</v>
      </c>
      <c r="AG52">
        <v>13.992380639999997</v>
      </c>
      <c r="AH52">
        <v>9.1502399999999984</v>
      </c>
      <c r="AI52">
        <v>0</v>
      </c>
      <c r="AJ52">
        <v>0</v>
      </c>
      <c r="AK52">
        <v>11.538180000000001</v>
      </c>
      <c r="AL52">
        <v>9.9693499999999986</v>
      </c>
      <c r="AM52">
        <v>0</v>
      </c>
      <c r="AN52">
        <v>0</v>
      </c>
      <c r="AO52">
        <v>0.7747487999999999</v>
      </c>
      <c r="AP52">
        <v>5.3450233684428907</v>
      </c>
      <c r="AQ52">
        <v>0</v>
      </c>
      <c r="AR52">
        <v>5.8187999999999986</v>
      </c>
      <c r="AS52">
        <v>4.4310000000000009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666.49176425214876</v>
      </c>
      <c r="DN52">
        <v>22.847522696154051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254.80647624682422</v>
      </c>
      <c r="L53">
        <v>9.4228041954696575</v>
      </c>
      <c r="M53">
        <v>63.774255199550311</v>
      </c>
      <c r="N53">
        <v>24.952131147540985</v>
      </c>
      <c r="O53">
        <v>73.282950244647026</v>
      </c>
      <c r="P53">
        <v>20.451724137931031</v>
      </c>
      <c r="Q53">
        <v>4.3851324290998761</v>
      </c>
      <c r="R53">
        <v>18.611794871794871</v>
      </c>
      <c r="S53">
        <v>11.592563492063491</v>
      </c>
      <c r="T53">
        <v>0</v>
      </c>
      <c r="U53">
        <v>62.111637068688701</v>
      </c>
      <c r="V53">
        <v>8.4883979196556663</v>
      </c>
      <c r="W53">
        <v>19.858737419945104</v>
      </c>
      <c r="X53">
        <v>43.191821623895663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7.2375940000000005</v>
      </c>
      <c r="AF53">
        <v>6.1515000000000004</v>
      </c>
      <c r="AG53">
        <v>13.992380639999997</v>
      </c>
      <c r="AH53">
        <v>9.1502399999999984</v>
      </c>
      <c r="AI53">
        <v>0</v>
      </c>
      <c r="AJ53">
        <v>0</v>
      </c>
      <c r="AK53">
        <v>11.538180000000001</v>
      </c>
      <c r="AL53">
        <v>9.9693499999999986</v>
      </c>
      <c r="AM53">
        <v>0</v>
      </c>
      <c r="AN53">
        <v>0</v>
      </c>
      <c r="AO53">
        <v>0.7747487999999999</v>
      </c>
      <c r="AP53">
        <v>5.3450233684428907</v>
      </c>
      <c r="AQ53">
        <v>0</v>
      </c>
      <c r="AR53">
        <v>5.8187999999999986</v>
      </c>
      <c r="AS53">
        <v>4.4310000000000009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666.49172157493479</v>
      </c>
      <c r="DN53">
        <v>22.847521230614639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254.80647624682422</v>
      </c>
      <c r="L54">
        <v>9.4225027015629532</v>
      </c>
      <c r="M54">
        <v>63.774255199550311</v>
      </c>
      <c r="N54">
        <v>24.952131147540985</v>
      </c>
      <c r="O54">
        <v>73.282950244647026</v>
      </c>
      <c r="P54">
        <v>20.451724137931031</v>
      </c>
      <c r="Q54">
        <v>4.3851324290998761</v>
      </c>
      <c r="R54">
        <v>18.611794871794871</v>
      </c>
      <c r="S54">
        <v>11.592563492063491</v>
      </c>
      <c r="T54">
        <v>0</v>
      </c>
      <c r="U54">
        <v>62.111637068688701</v>
      </c>
      <c r="V54">
        <v>8.4883979196556663</v>
      </c>
      <c r="W54">
        <v>19.858737419945104</v>
      </c>
      <c r="X54">
        <v>43.191821623895663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7.2375940000000005</v>
      </c>
      <c r="AF54">
        <v>6.1515000000000004</v>
      </c>
      <c r="AG54">
        <v>13.992380639999997</v>
      </c>
      <c r="AH54">
        <v>9.1502399999999984</v>
      </c>
      <c r="AI54">
        <v>0</v>
      </c>
      <c r="AJ54">
        <v>0</v>
      </c>
      <c r="AK54">
        <v>11.538180000000001</v>
      </c>
      <c r="AL54">
        <v>9.9693499999999986</v>
      </c>
      <c r="AM54">
        <v>0</v>
      </c>
      <c r="AN54">
        <v>0</v>
      </c>
      <c r="AO54">
        <v>0.7747487999999999</v>
      </c>
      <c r="AP54">
        <v>5.3450233684428907</v>
      </c>
      <c r="AQ54">
        <v>0</v>
      </c>
      <c r="AR54">
        <v>5.8187999999999986</v>
      </c>
      <c r="AS54">
        <v>4.4310000000000009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666.49143009062584</v>
      </c>
      <c r="DN54">
        <v>22.847511221016937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254.80144799151341</v>
      </c>
      <c r="L55">
        <v>9.4228082132812947</v>
      </c>
      <c r="M55">
        <v>63.774255199550311</v>
      </c>
      <c r="N55">
        <v>24.952131147540985</v>
      </c>
      <c r="O55">
        <v>73.282950244647026</v>
      </c>
      <c r="P55">
        <v>20.451724137931031</v>
      </c>
      <c r="Q55">
        <v>4.3851324290998761</v>
      </c>
      <c r="R55">
        <v>18.62188360728565</v>
      </c>
      <c r="S55">
        <v>11.592563492063491</v>
      </c>
      <c r="T55">
        <v>0</v>
      </c>
      <c r="U55">
        <v>62.111637068688701</v>
      </c>
      <c r="V55">
        <v>8.4895772189349099</v>
      </c>
      <c r="W55">
        <v>19.858737419945104</v>
      </c>
      <c r="X55">
        <v>43.191821623895663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7.2375940000000005</v>
      </c>
      <c r="AF55">
        <v>6.1515000000000004</v>
      </c>
      <c r="AG55">
        <v>13.992380639999997</v>
      </c>
      <c r="AH55">
        <v>9.1502399999999984</v>
      </c>
      <c r="AI55">
        <v>0</v>
      </c>
      <c r="AJ55">
        <v>0</v>
      </c>
      <c r="AK55">
        <v>11.538180000000001</v>
      </c>
      <c r="AL55">
        <v>9.9693499999999986</v>
      </c>
      <c r="AM55">
        <v>0</v>
      </c>
      <c r="AN55">
        <v>0</v>
      </c>
      <c r="AO55">
        <v>0.7747487999999999</v>
      </c>
      <c r="AP55">
        <v>2.2505361551338487</v>
      </c>
      <c r="AQ55">
        <v>0</v>
      </c>
      <c r="AR55">
        <v>5.8187999999999986</v>
      </c>
      <c r="AS55">
        <v>4.4310000000000009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663.50618904566443</v>
      </c>
      <c r="DN55">
        <v>22.744810343846876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254.80144799151341</v>
      </c>
      <c r="L56">
        <v>9.4228082132812947</v>
      </c>
      <c r="M56">
        <v>63.774255199550311</v>
      </c>
      <c r="N56">
        <v>24.952131147540985</v>
      </c>
      <c r="O56">
        <v>73.282950244647026</v>
      </c>
      <c r="P56">
        <v>20.451724137931031</v>
      </c>
      <c r="Q56">
        <v>4.3851324290998761</v>
      </c>
      <c r="R56">
        <v>18.62188360728565</v>
      </c>
      <c r="S56">
        <v>11.592563492063491</v>
      </c>
      <c r="T56">
        <v>0</v>
      </c>
      <c r="U56">
        <v>62.111637068688701</v>
      </c>
      <c r="V56">
        <v>8.4895772189349099</v>
      </c>
      <c r="W56">
        <v>19.858737419945104</v>
      </c>
      <c r="X56">
        <v>43.191821623895663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7.2375940000000005</v>
      </c>
      <c r="AF56">
        <v>6.1515000000000004</v>
      </c>
      <c r="AG56">
        <v>13.992380639999997</v>
      </c>
      <c r="AH56">
        <v>9.1502399999999984</v>
      </c>
      <c r="AI56">
        <v>0</v>
      </c>
      <c r="AJ56">
        <v>0</v>
      </c>
      <c r="AK56">
        <v>11.538180000000001</v>
      </c>
      <c r="AL56">
        <v>9.9693499999999986</v>
      </c>
      <c r="AM56">
        <v>0</v>
      </c>
      <c r="AN56">
        <v>0</v>
      </c>
      <c r="AO56">
        <v>0.7747487999999999</v>
      </c>
      <c r="AP56">
        <v>2.2505361551338487</v>
      </c>
      <c r="AQ56">
        <v>0</v>
      </c>
      <c r="AR56">
        <v>5.8187999999999986</v>
      </c>
      <c r="AS56">
        <v>4.4310000000000009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663.50618904566443</v>
      </c>
      <c r="DN56">
        <v>22.744810343846876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254.80647624682422</v>
      </c>
      <c r="L57">
        <v>9.4225406195207491</v>
      </c>
      <c r="M57">
        <v>63.774255199550311</v>
      </c>
      <c r="N57">
        <v>24.952131147540985</v>
      </c>
      <c r="O57">
        <v>73.282950244647026</v>
      </c>
      <c r="P57">
        <v>20.451724137931031</v>
      </c>
      <c r="Q57">
        <v>4.3851324290998761</v>
      </c>
      <c r="R57">
        <v>18.614772401946748</v>
      </c>
      <c r="S57">
        <v>11.592563492063491</v>
      </c>
      <c r="T57">
        <v>0</v>
      </c>
      <c r="U57">
        <v>62.111637068688701</v>
      </c>
      <c r="V57">
        <v>8.4883979196556663</v>
      </c>
      <c r="W57">
        <v>19.858737419945104</v>
      </c>
      <c r="X57">
        <v>43.191821623895663</v>
      </c>
      <c r="Y57">
        <v>0</v>
      </c>
      <c r="Z57">
        <v>2.8638167999999999</v>
      </c>
      <c r="AA57">
        <v>0</v>
      </c>
      <c r="AB57">
        <v>0</v>
      </c>
      <c r="AC57">
        <v>0</v>
      </c>
      <c r="AD57">
        <v>0</v>
      </c>
      <c r="AE57">
        <v>7.2375940000000005</v>
      </c>
      <c r="AF57">
        <v>6.1515000000000004</v>
      </c>
      <c r="AG57">
        <v>13.992380639999997</v>
      </c>
      <c r="AH57">
        <v>9.1502399999999984</v>
      </c>
      <c r="AI57">
        <v>0</v>
      </c>
      <c r="AJ57">
        <v>0</v>
      </c>
      <c r="AK57">
        <v>11.538180000000001</v>
      </c>
      <c r="AL57">
        <v>9.9693499999999986</v>
      </c>
      <c r="AM57">
        <v>0</v>
      </c>
      <c r="AN57">
        <v>0</v>
      </c>
      <c r="AO57">
        <v>0.7747487999999999</v>
      </c>
      <c r="AP57">
        <v>2.2505361551338487</v>
      </c>
      <c r="AQ57">
        <v>0</v>
      </c>
      <c r="AR57">
        <v>5.8187999999999986</v>
      </c>
      <c r="AS57">
        <v>4.4310000000000009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666.27151425089403</v>
      </c>
      <c r="DN57">
        <v>22.839772095549502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254.80647624682422</v>
      </c>
      <c r="L58">
        <v>9.4228105876639141</v>
      </c>
      <c r="M58">
        <v>63.774255199550311</v>
      </c>
      <c r="N58">
        <v>24.952131147540985</v>
      </c>
      <c r="O58">
        <v>73.282950244647026</v>
      </c>
      <c r="P58">
        <v>20.451724137931031</v>
      </c>
      <c r="Q58">
        <v>4.3851324290998761</v>
      </c>
      <c r="R58">
        <v>18.611794871794871</v>
      </c>
      <c r="S58">
        <v>11.592563492063491</v>
      </c>
      <c r="T58">
        <v>0</v>
      </c>
      <c r="U58">
        <v>62.111637068688701</v>
      </c>
      <c r="V58">
        <v>8.4883979196556663</v>
      </c>
      <c r="W58">
        <v>19.858737419945104</v>
      </c>
      <c r="X58">
        <v>43.191821623895663</v>
      </c>
      <c r="Y58">
        <v>0</v>
      </c>
      <c r="Z58">
        <v>2.8638167999999999</v>
      </c>
      <c r="AA58">
        <v>0</v>
      </c>
      <c r="AB58">
        <v>0</v>
      </c>
      <c r="AC58">
        <v>0</v>
      </c>
      <c r="AD58">
        <v>0</v>
      </c>
      <c r="AE58">
        <v>7.2375940000000005</v>
      </c>
      <c r="AF58">
        <v>6.1515000000000004</v>
      </c>
      <c r="AG58">
        <v>13.992380639999997</v>
      </c>
      <c r="AH58">
        <v>9.1502399999999984</v>
      </c>
      <c r="AI58">
        <v>0</v>
      </c>
      <c r="AJ58">
        <v>0</v>
      </c>
      <c r="AK58">
        <v>11.538180000000001</v>
      </c>
      <c r="AL58">
        <v>9.9693499999999986</v>
      </c>
      <c r="AM58">
        <v>0</v>
      </c>
      <c r="AN58">
        <v>0</v>
      </c>
      <c r="AO58">
        <v>0.7747487999999999</v>
      </c>
      <c r="AP58">
        <v>2.2505361551338487</v>
      </c>
      <c r="AQ58">
        <v>0</v>
      </c>
      <c r="AR58">
        <v>5.8187999999999986</v>
      </c>
      <c r="AS58">
        <v>4.4310000000000009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666.26889658094228</v>
      </c>
      <c r="DN58">
        <v>22.839682203492483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254.80647624682422</v>
      </c>
      <c r="L59">
        <v>9.4227669037663873</v>
      </c>
      <c r="M59">
        <v>63.774255199550311</v>
      </c>
      <c r="N59">
        <v>24.952131147540985</v>
      </c>
      <c r="O59">
        <v>73.282950244647026</v>
      </c>
      <c r="P59">
        <v>20.451724137931031</v>
      </c>
      <c r="Q59">
        <v>4.3851324290998761</v>
      </c>
      <c r="R59">
        <v>18.611794871794871</v>
      </c>
      <c r="S59">
        <v>11.592563492063491</v>
      </c>
      <c r="T59">
        <v>0</v>
      </c>
      <c r="U59">
        <v>61.56589340443027</v>
      </c>
      <c r="V59">
        <v>8.4883979196556663</v>
      </c>
      <c r="W59">
        <v>19.858737419945104</v>
      </c>
      <c r="X59">
        <v>43.191821623895663</v>
      </c>
      <c r="Y59">
        <v>0</v>
      </c>
      <c r="Z59">
        <v>2.8638167999999999</v>
      </c>
      <c r="AA59">
        <v>0</v>
      </c>
      <c r="AB59">
        <v>0</v>
      </c>
      <c r="AC59">
        <v>0</v>
      </c>
      <c r="AD59">
        <v>0</v>
      </c>
      <c r="AE59">
        <v>7.2375940000000005</v>
      </c>
      <c r="AF59">
        <v>6.1515000000000004</v>
      </c>
      <c r="AG59">
        <v>13.992380639999997</v>
      </c>
      <c r="AH59">
        <v>9.1502399999999984</v>
      </c>
      <c r="AI59">
        <v>0</v>
      </c>
      <c r="AJ59">
        <v>0</v>
      </c>
      <c r="AK59">
        <v>11.538180000000001</v>
      </c>
      <c r="AL59">
        <v>9.9693499999999986</v>
      </c>
      <c r="AM59">
        <v>0</v>
      </c>
      <c r="AN59">
        <v>0</v>
      </c>
      <c r="AO59">
        <v>0.7747487999999999</v>
      </c>
      <c r="AP59">
        <v>2.2505361551338487</v>
      </c>
      <c r="AQ59">
        <v>0</v>
      </c>
      <c r="AR59">
        <v>3.8791999999999995</v>
      </c>
      <c r="AS59">
        <v>4.4310000000000009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663.86602444412188</v>
      </c>
      <c r="DN59">
        <v>22.757166992156897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254.80647624682422</v>
      </c>
      <c r="L60">
        <v>9.4227669037663873</v>
      </c>
      <c r="M60">
        <v>63.774255199550311</v>
      </c>
      <c r="N60">
        <v>24.952131147540985</v>
      </c>
      <c r="O60">
        <v>73.282950244647026</v>
      </c>
      <c r="P60">
        <v>20.451724137931031</v>
      </c>
      <c r="Q60">
        <v>4.3851324290998761</v>
      </c>
      <c r="R60">
        <v>18.614828006830933</v>
      </c>
      <c r="S60">
        <v>11.592563492063491</v>
      </c>
      <c r="T60">
        <v>0</v>
      </c>
      <c r="U60">
        <v>61.56589340443027</v>
      </c>
      <c r="V60">
        <v>8.4883979196556663</v>
      </c>
      <c r="W60">
        <v>19.858737419945104</v>
      </c>
      <c r="X60">
        <v>43.191821623895663</v>
      </c>
      <c r="Y60">
        <v>0</v>
      </c>
      <c r="Z60">
        <v>2.8638167999999999</v>
      </c>
      <c r="AA60">
        <v>0</v>
      </c>
      <c r="AB60">
        <v>0</v>
      </c>
      <c r="AC60">
        <v>0</v>
      </c>
      <c r="AD60">
        <v>0</v>
      </c>
      <c r="AE60">
        <v>7.2375940000000005</v>
      </c>
      <c r="AF60">
        <v>6.1515000000000004</v>
      </c>
      <c r="AG60">
        <v>13.992380639999997</v>
      </c>
      <c r="AH60">
        <v>9.1502399999999984</v>
      </c>
      <c r="AI60">
        <v>0</v>
      </c>
      <c r="AJ60">
        <v>0</v>
      </c>
      <c r="AK60">
        <v>11.538180000000001</v>
      </c>
      <c r="AL60">
        <v>9.9693499999999986</v>
      </c>
      <c r="AM60">
        <v>0</v>
      </c>
      <c r="AN60">
        <v>0</v>
      </c>
      <c r="AO60">
        <v>0.7747487999999999</v>
      </c>
      <c r="AP60">
        <v>2.2505361551338487</v>
      </c>
      <c r="AQ60">
        <v>0</v>
      </c>
      <c r="AR60">
        <v>3.8791999999999995</v>
      </c>
      <c r="AS60">
        <v>4.4310000000000009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663.86895722472502</v>
      </c>
      <c r="DN60">
        <v>22.757267346589806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254.80889614697</v>
      </c>
      <c r="L61">
        <v>9.4227669037663873</v>
      </c>
      <c r="M61">
        <v>63.774255199550311</v>
      </c>
      <c r="N61">
        <v>24.952131147540985</v>
      </c>
      <c r="O61">
        <v>73.282950244647026</v>
      </c>
      <c r="P61">
        <v>20.451724137931031</v>
      </c>
      <c r="Q61">
        <v>4.3866095471236237</v>
      </c>
      <c r="R61">
        <v>18.614828006830933</v>
      </c>
      <c r="S61">
        <v>11.561412754302101</v>
      </c>
      <c r="T61">
        <v>0</v>
      </c>
      <c r="U61">
        <v>61.56589340443027</v>
      </c>
      <c r="V61">
        <v>8.4867415730337079</v>
      </c>
      <c r="W61">
        <v>19.858737419945104</v>
      </c>
      <c r="X61">
        <v>43.191821623895663</v>
      </c>
      <c r="Y61">
        <v>0</v>
      </c>
      <c r="Z61">
        <v>2.8638167999999999</v>
      </c>
      <c r="AA61">
        <v>0</v>
      </c>
      <c r="AB61">
        <v>0</v>
      </c>
      <c r="AC61">
        <v>0</v>
      </c>
      <c r="AD61">
        <v>0</v>
      </c>
      <c r="AE61">
        <v>7.2375940000000005</v>
      </c>
      <c r="AF61">
        <v>6.1515000000000004</v>
      </c>
      <c r="AG61">
        <v>13.992380639999997</v>
      </c>
      <c r="AH61">
        <v>9.1502399999999984</v>
      </c>
      <c r="AI61">
        <v>0</v>
      </c>
      <c r="AJ61">
        <v>0</v>
      </c>
      <c r="AK61">
        <v>11.538180000000001</v>
      </c>
      <c r="AL61">
        <v>19.071799999999996</v>
      </c>
      <c r="AM61">
        <v>0</v>
      </c>
      <c r="AN61">
        <v>0</v>
      </c>
      <c r="AO61">
        <v>1.1621231999999999</v>
      </c>
      <c r="AP61">
        <v>2.2505361551338487</v>
      </c>
      <c r="AQ61">
        <v>0</v>
      </c>
      <c r="AR61">
        <v>3.8791999999999995</v>
      </c>
      <c r="AS61">
        <v>4.1356000000000002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672.7301772877189</v>
      </c>
      <c r="DN61">
        <v>23.06156161738215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254.80240090359607</v>
      </c>
      <c r="L62">
        <v>9.4227669037663873</v>
      </c>
      <c r="M62">
        <v>63.774255199550311</v>
      </c>
      <c r="N62">
        <v>24.952131147540985</v>
      </c>
      <c r="O62">
        <v>73.282950244647026</v>
      </c>
      <c r="P62">
        <v>20.451724137931031</v>
      </c>
      <c r="Q62">
        <v>4.3866095471236237</v>
      </c>
      <c r="R62">
        <v>18.614828006830933</v>
      </c>
      <c r="S62">
        <v>11.593288984263234</v>
      </c>
      <c r="T62">
        <v>0</v>
      </c>
      <c r="U62">
        <v>61.56589340443027</v>
      </c>
      <c r="V62">
        <v>8.4867415730337079</v>
      </c>
      <c r="W62">
        <v>19.858737419945104</v>
      </c>
      <c r="X62">
        <v>43.191821623895663</v>
      </c>
      <c r="Y62">
        <v>0</v>
      </c>
      <c r="Z62">
        <v>2.8638167999999999</v>
      </c>
      <c r="AA62">
        <v>0</v>
      </c>
      <c r="AB62">
        <v>0</v>
      </c>
      <c r="AC62">
        <v>0</v>
      </c>
      <c r="AD62">
        <v>0</v>
      </c>
      <c r="AE62">
        <v>7.2375940000000005</v>
      </c>
      <c r="AF62">
        <v>6.1515000000000004</v>
      </c>
      <c r="AG62">
        <v>13.992380639999997</v>
      </c>
      <c r="AH62">
        <v>9.1502399999999984</v>
      </c>
      <c r="AI62">
        <v>0</v>
      </c>
      <c r="AJ62">
        <v>0</v>
      </c>
      <c r="AK62">
        <v>11.538180000000001</v>
      </c>
      <c r="AL62">
        <v>19.071799999999996</v>
      </c>
      <c r="AM62">
        <v>0</v>
      </c>
      <c r="AN62">
        <v>0</v>
      </c>
      <c r="AO62">
        <v>1.1621231999999999</v>
      </c>
      <c r="AP62">
        <v>2.2505361551338487</v>
      </c>
      <c r="AQ62">
        <v>10.786490000000001</v>
      </c>
      <c r="AR62">
        <v>3.8791999999999995</v>
      </c>
      <c r="AS62">
        <v>4.1356000000000002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683.18309461150693</v>
      </c>
      <c r="DN62">
        <v>23.420515280181259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254.80240090359607</v>
      </c>
      <c r="L63">
        <v>9.4227669037663873</v>
      </c>
      <c r="M63">
        <v>63.774255199550311</v>
      </c>
      <c r="N63">
        <v>24.952131147540985</v>
      </c>
      <c r="O63">
        <v>73.282950244647026</v>
      </c>
      <c r="P63">
        <v>20.451724137931031</v>
      </c>
      <c r="Q63">
        <v>4.3866095471236237</v>
      </c>
      <c r="R63">
        <v>18.614828006830933</v>
      </c>
      <c r="S63">
        <v>11.593288984263234</v>
      </c>
      <c r="T63">
        <v>0</v>
      </c>
      <c r="U63">
        <v>61.56589340443027</v>
      </c>
      <c r="V63">
        <v>8.4867415730337079</v>
      </c>
      <c r="W63">
        <v>19.858737419945104</v>
      </c>
      <c r="X63">
        <v>43.191821623895663</v>
      </c>
      <c r="Y63">
        <v>0</v>
      </c>
      <c r="Z63">
        <v>2.8638167999999999</v>
      </c>
      <c r="AA63">
        <v>0</v>
      </c>
      <c r="AB63">
        <v>0</v>
      </c>
      <c r="AC63">
        <v>0</v>
      </c>
      <c r="AD63">
        <v>0</v>
      </c>
      <c r="AE63">
        <v>7.2375940000000005</v>
      </c>
      <c r="AF63">
        <v>6.1515000000000004</v>
      </c>
      <c r="AG63">
        <v>13.992380639999997</v>
      </c>
      <c r="AH63">
        <v>0</v>
      </c>
      <c r="AI63">
        <v>0</v>
      </c>
      <c r="AJ63">
        <v>0</v>
      </c>
      <c r="AK63">
        <v>11.538180000000001</v>
      </c>
      <c r="AL63">
        <v>19.071799999999996</v>
      </c>
      <c r="AM63">
        <v>0</v>
      </c>
      <c r="AN63">
        <v>0</v>
      </c>
      <c r="AO63">
        <v>1.1621231999999999</v>
      </c>
      <c r="AP63">
        <v>2.2505361551338487</v>
      </c>
      <c r="AQ63">
        <v>10.786490000000001</v>
      </c>
      <c r="AR63">
        <v>3.8791999999999995</v>
      </c>
      <c r="AS63">
        <v>4.1356000000000002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674.33664266734627</v>
      </c>
      <c r="DN63">
        <v>23.116727224341769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254.80240090359607</v>
      </c>
      <c r="L64">
        <v>9.4227669037663873</v>
      </c>
      <c r="M64">
        <v>63.774255199550311</v>
      </c>
      <c r="N64">
        <v>24.952131147540985</v>
      </c>
      <c r="O64">
        <v>73.282950244647026</v>
      </c>
      <c r="P64">
        <v>20.451724137931031</v>
      </c>
      <c r="Q64">
        <v>4.3866095471236237</v>
      </c>
      <c r="R64">
        <v>18.614828006830933</v>
      </c>
      <c r="S64">
        <v>11.593288984263234</v>
      </c>
      <c r="T64">
        <v>0</v>
      </c>
      <c r="U64">
        <v>61.56589340443027</v>
      </c>
      <c r="V64">
        <v>8.4867415730337079</v>
      </c>
      <c r="W64">
        <v>19.858737419945104</v>
      </c>
      <c r="X64">
        <v>43.191821623895663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7.2375940000000005</v>
      </c>
      <c r="AF64">
        <v>6.1515000000000004</v>
      </c>
      <c r="AG64">
        <v>13.992380639999997</v>
      </c>
      <c r="AH64">
        <v>0</v>
      </c>
      <c r="AI64">
        <v>0</v>
      </c>
      <c r="AJ64">
        <v>0</v>
      </c>
      <c r="AK64">
        <v>11.538180000000001</v>
      </c>
      <c r="AL64">
        <v>19.071799999999996</v>
      </c>
      <c r="AM64">
        <v>0</v>
      </c>
      <c r="AN64">
        <v>0</v>
      </c>
      <c r="AO64">
        <v>1.1621231999999999</v>
      </c>
      <c r="AP64">
        <v>2.2505361551338487</v>
      </c>
      <c r="AQ64">
        <v>10.786490000000001</v>
      </c>
      <c r="AR64">
        <v>3.8791999999999995</v>
      </c>
      <c r="AS64">
        <v>4.1356000000000002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671.56790477834625</v>
      </c>
      <c r="DN64">
        <v>23.021648313341768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254.80240090359607</v>
      </c>
      <c r="L65">
        <v>9.4227669037663873</v>
      </c>
      <c r="M65">
        <v>63.774255199550311</v>
      </c>
      <c r="N65">
        <v>24.952131147540985</v>
      </c>
      <c r="O65">
        <v>73.282950244647026</v>
      </c>
      <c r="P65">
        <v>20.451724137931031</v>
      </c>
      <c r="Q65">
        <v>4.3866095471236237</v>
      </c>
      <c r="R65">
        <v>18.614828006830933</v>
      </c>
      <c r="S65">
        <v>11.593288984263234</v>
      </c>
      <c r="T65">
        <v>0</v>
      </c>
      <c r="U65">
        <v>61.56589340443027</v>
      </c>
      <c r="V65">
        <v>8.4867415730337079</v>
      </c>
      <c r="W65">
        <v>19.858737419945104</v>
      </c>
      <c r="X65">
        <v>43.191821623895663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7.2375940000000005</v>
      </c>
      <c r="AF65">
        <v>6.1515000000000004</v>
      </c>
      <c r="AG65">
        <v>13.992380639999997</v>
      </c>
      <c r="AH65">
        <v>0</v>
      </c>
      <c r="AI65">
        <v>0</v>
      </c>
      <c r="AJ65">
        <v>0</v>
      </c>
      <c r="AK65">
        <v>11.538180000000001</v>
      </c>
      <c r="AL65">
        <v>16.4711</v>
      </c>
      <c r="AM65">
        <v>0</v>
      </c>
      <c r="AN65">
        <v>0</v>
      </c>
      <c r="AO65">
        <v>1.1621231999999999</v>
      </c>
      <c r="AP65">
        <v>5.3450233684428907</v>
      </c>
      <c r="AQ65">
        <v>21.572980000000001</v>
      </c>
      <c r="AR65">
        <v>2.9093999999999993</v>
      </c>
      <c r="AS65">
        <v>4.1356000000000002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681.53589269920644</v>
      </c>
      <c r="DN65">
        <v>23.364137605790731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254.80240090359607</v>
      </c>
      <c r="L66">
        <v>9.4227669037663873</v>
      </c>
      <c r="M66">
        <v>63.774255199550311</v>
      </c>
      <c r="N66">
        <v>24.952131147540985</v>
      </c>
      <c r="O66">
        <v>73.282950244647026</v>
      </c>
      <c r="P66">
        <v>20.451724137931031</v>
      </c>
      <c r="Q66">
        <v>4.3866095471236237</v>
      </c>
      <c r="R66">
        <v>18.614828006830933</v>
      </c>
      <c r="S66">
        <v>11.593288984263234</v>
      </c>
      <c r="T66">
        <v>0</v>
      </c>
      <c r="U66">
        <v>61.56589340443027</v>
      </c>
      <c r="V66">
        <v>8.4867415730337079</v>
      </c>
      <c r="W66">
        <v>19.858737419945104</v>
      </c>
      <c r="X66">
        <v>43.191821623895663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7.2375940000000005</v>
      </c>
      <c r="AF66">
        <v>6.1515000000000004</v>
      </c>
      <c r="AG66">
        <v>13.992380639999997</v>
      </c>
      <c r="AH66">
        <v>0</v>
      </c>
      <c r="AI66">
        <v>0</v>
      </c>
      <c r="AJ66">
        <v>0</v>
      </c>
      <c r="AK66">
        <v>11.538180000000001</v>
      </c>
      <c r="AL66">
        <v>16.4711</v>
      </c>
      <c r="AM66">
        <v>0</v>
      </c>
      <c r="AN66">
        <v>0</v>
      </c>
      <c r="AO66">
        <v>1.1621231999999999</v>
      </c>
      <c r="AP66">
        <v>5.3450233684428907</v>
      </c>
      <c r="AQ66">
        <v>21.572980000000001</v>
      </c>
      <c r="AR66">
        <v>2.9093999999999993</v>
      </c>
      <c r="AS66">
        <v>4.1356000000000002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681.53589269920644</v>
      </c>
      <c r="DN66">
        <v>23.364137605790731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254.80240090359607</v>
      </c>
      <c r="L67">
        <v>9.1746562559084559</v>
      </c>
      <c r="M67">
        <v>63.774255199550311</v>
      </c>
      <c r="N67">
        <v>24.952131147540985</v>
      </c>
      <c r="O67">
        <v>73.282950244647026</v>
      </c>
      <c r="P67">
        <v>20.451724137931031</v>
      </c>
      <c r="Q67">
        <v>4.3866095471236237</v>
      </c>
      <c r="R67">
        <v>18.614828006830933</v>
      </c>
      <c r="S67">
        <v>11.586402195217561</v>
      </c>
      <c r="T67">
        <v>0</v>
      </c>
      <c r="U67">
        <v>61.56589340443027</v>
      </c>
      <c r="V67">
        <v>8.4867415730337079</v>
      </c>
      <c r="W67">
        <v>19.858737419945104</v>
      </c>
      <c r="X67">
        <v>43.191821623895663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7.2375940000000005</v>
      </c>
      <c r="AF67">
        <v>6.1515000000000004</v>
      </c>
      <c r="AG67">
        <v>13.992380639999997</v>
      </c>
      <c r="AH67">
        <v>0</v>
      </c>
      <c r="AI67">
        <v>0</v>
      </c>
      <c r="AJ67">
        <v>0</v>
      </c>
      <c r="AK67">
        <v>11.538180000000001</v>
      </c>
      <c r="AL67">
        <v>16.4711</v>
      </c>
      <c r="AM67">
        <v>0</v>
      </c>
      <c r="AN67">
        <v>0</v>
      </c>
      <c r="AO67">
        <v>1.1621231999999999</v>
      </c>
      <c r="AP67">
        <v>2.2505361551338487</v>
      </c>
      <c r="AQ67">
        <v>32.359470000000002</v>
      </c>
      <c r="AR67">
        <v>21.820499999999996</v>
      </c>
      <c r="AS67">
        <v>4.4310000000000009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707.29501400977574</v>
      </c>
      <c r="DN67">
        <v>24.248521645008829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254.80240090359607</v>
      </c>
      <c r="L68">
        <v>9.4227713288042185</v>
      </c>
      <c r="M68">
        <v>63.774255199550311</v>
      </c>
      <c r="N68">
        <v>24.952131147540985</v>
      </c>
      <c r="O68">
        <v>73.282950244647026</v>
      </c>
      <c r="P68">
        <v>20.451724137931031</v>
      </c>
      <c r="Q68">
        <v>4.3848447204968943</v>
      </c>
      <c r="R68">
        <v>18.614828006830933</v>
      </c>
      <c r="S68">
        <v>11.586402195217561</v>
      </c>
      <c r="T68">
        <v>0</v>
      </c>
      <c r="U68">
        <v>61.56589340443027</v>
      </c>
      <c r="V68">
        <v>8.4867415730337079</v>
      </c>
      <c r="W68">
        <v>19.858737419945104</v>
      </c>
      <c r="X68">
        <v>43.191821623895663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7.2375940000000005</v>
      </c>
      <c r="AF68">
        <v>6.1515000000000004</v>
      </c>
      <c r="AG68">
        <v>13.992380639999997</v>
      </c>
      <c r="AH68">
        <v>0</v>
      </c>
      <c r="AI68">
        <v>0</v>
      </c>
      <c r="AJ68">
        <v>0</v>
      </c>
      <c r="AK68">
        <v>11.538180000000001</v>
      </c>
      <c r="AL68">
        <v>16.4711</v>
      </c>
      <c r="AM68">
        <v>0</v>
      </c>
      <c r="AN68">
        <v>0</v>
      </c>
      <c r="AO68">
        <v>1.1621231999999999</v>
      </c>
      <c r="AP68">
        <v>2.2505361551338487</v>
      </c>
      <c r="AQ68">
        <v>32.359470000000002</v>
      </c>
      <c r="AR68">
        <v>2.9093999999999993</v>
      </c>
      <c r="AS68">
        <v>4.4310000000000009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689.24993386242636</v>
      </c>
      <c r="DN68">
        <v>23.628852038627176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254.80240090359607</v>
      </c>
      <c r="L69">
        <v>9.4227713288042185</v>
      </c>
      <c r="M69">
        <v>63.774255199550311</v>
      </c>
      <c r="N69">
        <v>24.952131147540985</v>
      </c>
      <c r="O69">
        <v>73.282950244647026</v>
      </c>
      <c r="P69">
        <v>20.451724137931031</v>
      </c>
      <c r="Q69">
        <v>4.3848447204968943</v>
      </c>
      <c r="R69">
        <v>18.614828006830933</v>
      </c>
      <c r="S69">
        <v>11.586402195217561</v>
      </c>
      <c r="T69">
        <v>0</v>
      </c>
      <c r="U69">
        <v>61.56589340443027</v>
      </c>
      <c r="V69">
        <v>17.076414255625764</v>
      </c>
      <c r="W69">
        <v>24.998425405799743</v>
      </c>
      <c r="X69">
        <v>43.193468657972232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7.2375940000000005</v>
      </c>
      <c r="AF69">
        <v>6.1515000000000004</v>
      </c>
      <c r="AG69">
        <v>13.992380639999997</v>
      </c>
      <c r="AH69">
        <v>9.1502399999999984</v>
      </c>
      <c r="AI69">
        <v>0</v>
      </c>
      <c r="AJ69">
        <v>0</v>
      </c>
      <c r="AK69">
        <v>11.538180000000001</v>
      </c>
      <c r="AL69">
        <v>16.4711</v>
      </c>
      <c r="AM69">
        <v>0</v>
      </c>
      <c r="AN69">
        <v>0</v>
      </c>
      <c r="AO69">
        <v>1.1621231999999999</v>
      </c>
      <c r="AP69">
        <v>2.2505361551338487</v>
      </c>
      <c r="AQ69">
        <v>43.145959999999995</v>
      </c>
      <c r="AR69">
        <v>2.9093999999999993</v>
      </c>
      <c r="AS69">
        <v>4.4310000000000009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791.14963675354443</v>
      </c>
      <c r="DN69">
        <v>-44.60311314996752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254.80240090359607</v>
      </c>
      <c r="L70">
        <v>9.4227713288042185</v>
      </c>
      <c r="M70">
        <v>63.774255199550311</v>
      </c>
      <c r="N70">
        <v>24.952131147540985</v>
      </c>
      <c r="O70">
        <v>73.282950244647026</v>
      </c>
      <c r="P70">
        <v>20.451724137931031</v>
      </c>
      <c r="Q70">
        <v>4.3848447204968943</v>
      </c>
      <c r="R70">
        <v>18.614828006830933</v>
      </c>
      <c r="S70">
        <v>11.586402195217561</v>
      </c>
      <c r="T70">
        <v>0</v>
      </c>
      <c r="U70">
        <v>61.56589340443027</v>
      </c>
      <c r="V70">
        <v>17.091981065609865</v>
      </c>
      <c r="W70">
        <v>24.998425405799743</v>
      </c>
      <c r="X70">
        <v>43.193468657972232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7.2375940000000005</v>
      </c>
      <c r="AF70">
        <v>6.1515000000000004</v>
      </c>
      <c r="AG70">
        <v>13.992380639999997</v>
      </c>
      <c r="AH70">
        <v>9.1502399999999984</v>
      </c>
      <c r="AI70">
        <v>0</v>
      </c>
      <c r="AJ70">
        <v>0</v>
      </c>
      <c r="AK70">
        <v>11.538180000000001</v>
      </c>
      <c r="AL70">
        <v>16.4711</v>
      </c>
      <c r="AM70">
        <v>0</v>
      </c>
      <c r="AN70">
        <v>0</v>
      </c>
      <c r="AO70">
        <v>1.1621231999999999</v>
      </c>
      <c r="AP70">
        <v>2.2505361551338487</v>
      </c>
      <c r="AQ70">
        <v>43.145959999999995</v>
      </c>
      <c r="AR70">
        <v>2.9093999999999993</v>
      </c>
      <c r="AS70">
        <v>4.4310000000000009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791.78022048338153</v>
      </c>
      <c r="DN70">
        <v>-45.218130069820624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256.86126803279637</v>
      </c>
      <c r="L71">
        <v>9.4228059527768551</v>
      </c>
      <c r="M71">
        <v>56.835267406659945</v>
      </c>
      <c r="N71">
        <v>24.952131147540985</v>
      </c>
      <c r="O71">
        <v>73.282950244647026</v>
      </c>
      <c r="P71">
        <v>20.451724137931031</v>
      </c>
      <c r="Q71">
        <v>4.3859420289855073</v>
      </c>
      <c r="R71">
        <v>18.615748426445474</v>
      </c>
      <c r="S71">
        <v>11.586757820462562</v>
      </c>
      <c r="T71">
        <v>0</v>
      </c>
      <c r="U71">
        <v>61.56589340443027</v>
      </c>
      <c r="V71">
        <v>17.137412380028042</v>
      </c>
      <c r="W71">
        <v>25.110510323458403</v>
      </c>
      <c r="X71">
        <v>43.193468657972232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7.2375940000000005</v>
      </c>
      <c r="AF71">
        <v>6.1515000000000004</v>
      </c>
      <c r="AG71">
        <v>13.992380639999997</v>
      </c>
      <c r="AH71">
        <v>9.1502399999999984</v>
      </c>
      <c r="AI71">
        <v>0</v>
      </c>
      <c r="AJ71">
        <v>0</v>
      </c>
      <c r="AK71">
        <v>11.538180000000001</v>
      </c>
      <c r="AL71">
        <v>11.269699999999998</v>
      </c>
      <c r="AM71">
        <v>0</v>
      </c>
      <c r="AN71">
        <v>0</v>
      </c>
      <c r="AO71">
        <v>1.1621231999999999</v>
      </c>
      <c r="AP71">
        <v>2.2505361551338487</v>
      </c>
      <c r="AQ71">
        <v>43.145959999999995</v>
      </c>
      <c r="AR71">
        <v>2.9093999999999993</v>
      </c>
      <c r="AS71">
        <v>4.4310000000000009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784.23959112380874</v>
      </c>
      <c r="DN71">
        <v>-47.599097164540225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256.86126803279637</v>
      </c>
      <c r="L72">
        <v>9.4228059527768551</v>
      </c>
      <c r="M72">
        <v>56.835267406659945</v>
      </c>
      <c r="N72">
        <v>24.952131147540985</v>
      </c>
      <c r="O72">
        <v>73.282950244647026</v>
      </c>
      <c r="P72">
        <v>20.451724137931031</v>
      </c>
      <c r="Q72">
        <v>4.3859420289855073</v>
      </c>
      <c r="R72">
        <v>18.615748426445474</v>
      </c>
      <c r="S72">
        <v>11.586757820462562</v>
      </c>
      <c r="T72">
        <v>0</v>
      </c>
      <c r="U72">
        <v>61.56589340443027</v>
      </c>
      <c r="V72">
        <v>17.137412380028042</v>
      </c>
      <c r="W72">
        <v>25.110510323458403</v>
      </c>
      <c r="X72">
        <v>43.193468657972232</v>
      </c>
      <c r="Y72">
        <v>0</v>
      </c>
      <c r="Z72">
        <v>0</v>
      </c>
      <c r="AA72">
        <v>0</v>
      </c>
      <c r="AB72">
        <v>0</v>
      </c>
      <c r="AC72">
        <v>0</v>
      </c>
      <c r="AD72">
        <v>4.0126632000000004</v>
      </c>
      <c r="AE72">
        <v>7.2375940000000005</v>
      </c>
      <c r="AF72">
        <v>6.1515000000000004</v>
      </c>
      <c r="AG72">
        <v>13.992380639999997</v>
      </c>
      <c r="AH72">
        <v>17.302271999999999</v>
      </c>
      <c r="AI72">
        <v>1.3977499999999998</v>
      </c>
      <c r="AJ72">
        <v>0</v>
      </c>
      <c r="AK72">
        <v>11.538180000000001</v>
      </c>
      <c r="AL72">
        <v>11.269699999999998</v>
      </c>
      <c r="AM72">
        <v>0</v>
      </c>
      <c r="AN72">
        <v>0</v>
      </c>
      <c r="AO72">
        <v>1.1621231999999999</v>
      </c>
      <c r="AP72">
        <v>2.2505361551338487</v>
      </c>
      <c r="AQ72">
        <v>43.145959999999995</v>
      </c>
      <c r="AR72">
        <v>2.9093999999999993</v>
      </c>
      <c r="AS72">
        <v>4.4310000000000009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797.35176324647398</v>
      </c>
      <c r="DN72">
        <v>-47.14882408720549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256.86126803279637</v>
      </c>
      <c r="L73">
        <v>9.4228059527768551</v>
      </c>
      <c r="M73">
        <v>56.835267406659945</v>
      </c>
      <c r="N73">
        <v>24.952131147540985</v>
      </c>
      <c r="O73">
        <v>73.282950244647026</v>
      </c>
      <c r="P73">
        <v>20.451724137931031</v>
      </c>
      <c r="Q73">
        <v>4.3859420289855073</v>
      </c>
      <c r="R73">
        <v>18.615748426445474</v>
      </c>
      <c r="S73">
        <v>11.586757820462562</v>
      </c>
      <c r="T73">
        <v>0</v>
      </c>
      <c r="U73">
        <v>61.56589340443027</v>
      </c>
      <c r="V73">
        <v>18.282141566585185</v>
      </c>
      <c r="W73">
        <v>25.110510323458403</v>
      </c>
      <c r="X73">
        <v>43.193468657972232</v>
      </c>
      <c r="Y73">
        <v>0</v>
      </c>
      <c r="Z73">
        <v>0</v>
      </c>
      <c r="AA73">
        <v>3.8170894770154011</v>
      </c>
      <c r="AB73">
        <v>0</v>
      </c>
      <c r="AC73">
        <v>0</v>
      </c>
      <c r="AD73">
        <v>8.0253264000000009</v>
      </c>
      <c r="AE73">
        <v>7.2375940000000005</v>
      </c>
      <c r="AF73">
        <v>6.1515000000000004</v>
      </c>
      <c r="AG73">
        <v>13.992380639999997</v>
      </c>
      <c r="AH73">
        <v>24.955199999999994</v>
      </c>
      <c r="AI73">
        <v>2.7954999999999997</v>
      </c>
      <c r="AJ73">
        <v>0</v>
      </c>
      <c r="AK73">
        <v>11.538180000000001</v>
      </c>
      <c r="AL73">
        <v>9.9693499999999986</v>
      </c>
      <c r="AM73">
        <v>2.3181839999999996</v>
      </c>
      <c r="AN73">
        <v>0</v>
      </c>
      <c r="AO73">
        <v>1.1621231999999999</v>
      </c>
      <c r="AP73">
        <v>2.813170193917311</v>
      </c>
      <c r="AQ73">
        <v>43.145959999999995</v>
      </c>
      <c r="AR73">
        <v>2.9093999999999993</v>
      </c>
      <c r="AS73">
        <v>4.4310000000000009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815.94729269148604</v>
      </c>
      <c r="DN73">
        <v>-46.138725629861511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256.86126803279637</v>
      </c>
      <c r="L74">
        <v>9.4228059527768551</v>
      </c>
      <c r="M74">
        <v>56.835267406659945</v>
      </c>
      <c r="N74">
        <v>24.952131147540985</v>
      </c>
      <c r="O74">
        <v>73.282950244647026</v>
      </c>
      <c r="P74">
        <v>20.451724137931031</v>
      </c>
      <c r="Q74">
        <v>4.3859420289855073</v>
      </c>
      <c r="R74">
        <v>18.615748426445474</v>
      </c>
      <c r="S74">
        <v>11.586757820462562</v>
      </c>
      <c r="T74">
        <v>0</v>
      </c>
      <c r="U74">
        <v>61.56589340443027</v>
      </c>
      <c r="V74">
        <v>18.282141566585185</v>
      </c>
      <c r="W74">
        <v>25.110510323458403</v>
      </c>
      <c r="X74">
        <v>43.193468657972232</v>
      </c>
      <c r="Y74">
        <v>0</v>
      </c>
      <c r="Z74">
        <v>0</v>
      </c>
      <c r="AA74">
        <v>6.1420439766520554</v>
      </c>
      <c r="AB74">
        <v>5.7837519999999989</v>
      </c>
      <c r="AC74">
        <v>0</v>
      </c>
      <c r="AD74">
        <v>12.037989600000001</v>
      </c>
      <c r="AE74">
        <v>14.475188000000001</v>
      </c>
      <c r="AF74">
        <v>12.303000000000001</v>
      </c>
      <c r="AG74">
        <v>13.992380639999997</v>
      </c>
      <c r="AH74">
        <v>33.273600000000002</v>
      </c>
      <c r="AI74">
        <v>14.362160799999995</v>
      </c>
      <c r="AJ74">
        <v>0</v>
      </c>
      <c r="AK74">
        <v>11.538180000000001</v>
      </c>
      <c r="AL74">
        <v>9.9693499999999986</v>
      </c>
      <c r="AM74">
        <v>4.6363679999999992</v>
      </c>
      <c r="AN74">
        <v>0</v>
      </c>
      <c r="AO74">
        <v>1.1621231999999999</v>
      </c>
      <c r="AP74">
        <v>2.813170193917311</v>
      </c>
      <c r="AQ74">
        <v>43.145959999999995</v>
      </c>
      <c r="AR74">
        <v>2.9093999999999993</v>
      </c>
      <c r="AS74">
        <v>4.4310000000000009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862.07685356607465</v>
      </c>
      <c r="DN74">
        <v>-44.5545780048135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254.80240090359607</v>
      </c>
      <c r="L75">
        <v>9.4227713288042185</v>
      </c>
      <c r="M75">
        <v>56.835267406659945</v>
      </c>
      <c r="N75">
        <v>24.952131147540985</v>
      </c>
      <c r="O75">
        <v>73.282950244647026</v>
      </c>
      <c r="P75">
        <v>20.451724137931031</v>
      </c>
      <c r="Q75">
        <v>4.3848447204968943</v>
      </c>
      <c r="R75">
        <v>18.614828006830933</v>
      </c>
      <c r="S75">
        <v>11.586402195217561</v>
      </c>
      <c r="T75">
        <v>0</v>
      </c>
      <c r="U75">
        <v>61.56589340443027</v>
      </c>
      <c r="V75">
        <v>18.282141566585185</v>
      </c>
      <c r="W75">
        <v>25.110510323458403</v>
      </c>
      <c r="X75">
        <v>43.193468657972232</v>
      </c>
      <c r="Y75">
        <v>0</v>
      </c>
      <c r="Z75">
        <v>0</v>
      </c>
      <c r="AA75">
        <v>13.880325370965098</v>
      </c>
      <c r="AB75">
        <v>11.567504000000001</v>
      </c>
      <c r="AC75">
        <v>4.25068</v>
      </c>
      <c r="AD75">
        <v>12.01014</v>
      </c>
      <c r="AE75">
        <v>21.712782000000008</v>
      </c>
      <c r="AF75">
        <v>18.454499999999999</v>
      </c>
      <c r="AG75">
        <v>13.992380639999997</v>
      </c>
      <c r="AH75">
        <v>45.751199999999997</v>
      </c>
      <c r="AI75">
        <v>14.362160799999995</v>
      </c>
      <c r="AJ75">
        <v>0</v>
      </c>
      <c r="AK75">
        <v>11.538180000000001</v>
      </c>
      <c r="AL75">
        <v>9.9693499999999986</v>
      </c>
      <c r="AM75">
        <v>4.6363679999999992</v>
      </c>
      <c r="AN75">
        <v>0</v>
      </c>
      <c r="AO75">
        <v>1.1621231999999999</v>
      </c>
      <c r="AP75">
        <v>2.813170193917311</v>
      </c>
      <c r="AQ75">
        <v>43.145959999999995</v>
      </c>
      <c r="AR75">
        <v>2.9093999999999993</v>
      </c>
      <c r="AS75">
        <v>4.4310000000000009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902.24749198850316</v>
      </c>
      <c r="DN75">
        <v>-43.174933739450019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254.80240090359607</v>
      </c>
      <c r="L76">
        <v>9.4227713288042185</v>
      </c>
      <c r="M76">
        <v>56.835267406659945</v>
      </c>
      <c r="N76">
        <v>24.952131147540985</v>
      </c>
      <c r="O76">
        <v>73.282950244647026</v>
      </c>
      <c r="P76">
        <v>20.451724137931031</v>
      </c>
      <c r="Q76">
        <v>4.3848447204968943</v>
      </c>
      <c r="R76">
        <v>18.614828006830933</v>
      </c>
      <c r="S76">
        <v>11.586402195217561</v>
      </c>
      <c r="T76">
        <v>0</v>
      </c>
      <c r="U76">
        <v>61.56589340443027</v>
      </c>
      <c r="V76">
        <v>18.282141566585185</v>
      </c>
      <c r="W76">
        <v>25.110510323458403</v>
      </c>
      <c r="X76">
        <v>43.193468657972232</v>
      </c>
      <c r="Y76">
        <v>0</v>
      </c>
      <c r="Z76">
        <v>8.5914503999999994</v>
      </c>
      <c r="AA76">
        <v>18.513577979793244</v>
      </c>
      <c r="AB76">
        <v>17.351255999999996</v>
      </c>
      <c r="AC76">
        <v>8.5097494999999999</v>
      </c>
      <c r="AD76">
        <v>16.050652800000002</v>
      </c>
      <c r="AE76">
        <v>21.712782000000008</v>
      </c>
      <c r="AF76">
        <v>27.066600000000005</v>
      </c>
      <c r="AG76">
        <v>13.992380639999997</v>
      </c>
      <c r="AH76">
        <v>61.639344000000001</v>
      </c>
      <c r="AI76">
        <v>14.362160799999995</v>
      </c>
      <c r="AJ76">
        <v>0</v>
      </c>
      <c r="AK76">
        <v>11.538180000000001</v>
      </c>
      <c r="AL76">
        <v>9.9693499999999986</v>
      </c>
      <c r="AM76">
        <v>6.9405024000000006</v>
      </c>
      <c r="AN76">
        <v>0</v>
      </c>
      <c r="AO76">
        <v>1.1621231999999999</v>
      </c>
      <c r="AP76">
        <v>2.813170193917311</v>
      </c>
      <c r="AQ76">
        <v>43.145959999999995</v>
      </c>
      <c r="AR76">
        <v>2.9093999999999993</v>
      </c>
      <c r="AS76">
        <v>4.4310000000000009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954.56326997011956</v>
      </c>
      <c r="DN76">
        <v>-41.378296012238259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254.80240090359607</v>
      </c>
      <c r="L77">
        <v>9.4227713288042185</v>
      </c>
      <c r="M77">
        <v>56.835267406659945</v>
      </c>
      <c r="N77">
        <v>24.952131147540985</v>
      </c>
      <c r="O77">
        <v>73.282950244647026</v>
      </c>
      <c r="P77">
        <v>20.451724137931031</v>
      </c>
      <c r="Q77">
        <v>4.3848447204968943</v>
      </c>
      <c r="R77">
        <v>18.614828006830933</v>
      </c>
      <c r="S77">
        <v>11.586402195217561</v>
      </c>
      <c r="T77">
        <v>0</v>
      </c>
      <c r="U77">
        <v>61.56589340443027</v>
      </c>
      <c r="V77">
        <v>18.282141566585185</v>
      </c>
      <c r="W77">
        <v>25.110510323458403</v>
      </c>
      <c r="X77">
        <v>43.191821623895663</v>
      </c>
      <c r="Y77">
        <v>0</v>
      </c>
      <c r="Z77">
        <v>8.5914503999999994</v>
      </c>
      <c r="AA77">
        <v>18.513577979793244</v>
      </c>
      <c r="AB77">
        <v>17.351255999999996</v>
      </c>
      <c r="AC77">
        <v>8.5097494999999999</v>
      </c>
      <c r="AD77">
        <v>16.050652800000002</v>
      </c>
      <c r="AE77">
        <v>21.712782000000008</v>
      </c>
      <c r="AF77">
        <v>27.066600000000005</v>
      </c>
      <c r="AG77">
        <v>13.992380639999997</v>
      </c>
      <c r="AH77">
        <v>61.639344000000001</v>
      </c>
      <c r="AI77">
        <v>14.362160799999995</v>
      </c>
      <c r="AJ77">
        <v>0</v>
      </c>
      <c r="AK77">
        <v>11.538180000000001</v>
      </c>
      <c r="AL77">
        <v>9.9693499999999986</v>
      </c>
      <c r="AM77">
        <v>6.9405024000000006</v>
      </c>
      <c r="AN77">
        <v>0</v>
      </c>
      <c r="AO77">
        <v>1.1621231999999999</v>
      </c>
      <c r="AP77">
        <v>2.813170193917311</v>
      </c>
      <c r="AQ77">
        <v>43.145959999999995</v>
      </c>
      <c r="AR77">
        <v>5.8187999999999986</v>
      </c>
      <c r="AS77">
        <v>4.4310000000000009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957.37448523012552</v>
      </c>
      <c r="DN77">
        <v>-41.281758306320846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254.80240090359607</v>
      </c>
      <c r="L78">
        <v>9.4227713288042185</v>
      </c>
      <c r="M78">
        <v>56.835267406659945</v>
      </c>
      <c r="N78">
        <v>24.952131147540985</v>
      </c>
      <c r="O78">
        <v>73.282950244647026</v>
      </c>
      <c r="P78">
        <v>20.451724137931031</v>
      </c>
      <c r="Q78">
        <v>4.3848447204968943</v>
      </c>
      <c r="R78">
        <v>18.614828006830933</v>
      </c>
      <c r="S78">
        <v>11.586402195217561</v>
      </c>
      <c r="T78">
        <v>0</v>
      </c>
      <c r="U78">
        <v>61.56589340443027</v>
      </c>
      <c r="V78">
        <v>18.282141566585185</v>
      </c>
      <c r="W78">
        <v>25.110510323458403</v>
      </c>
      <c r="X78">
        <v>43.191821623895663</v>
      </c>
      <c r="Y78">
        <v>0</v>
      </c>
      <c r="Z78">
        <v>8.5914503999999994</v>
      </c>
      <c r="AA78">
        <v>18.513577979793244</v>
      </c>
      <c r="AB78">
        <v>17.351255999999996</v>
      </c>
      <c r="AC78">
        <v>8.5097494999999999</v>
      </c>
      <c r="AD78">
        <v>16.050652800000002</v>
      </c>
      <c r="AE78">
        <v>21.712782000000008</v>
      </c>
      <c r="AF78">
        <v>27.066600000000005</v>
      </c>
      <c r="AG78">
        <v>13.992380639999997</v>
      </c>
      <c r="AH78">
        <v>61.639344000000001</v>
      </c>
      <c r="AI78">
        <v>14.362160799999995</v>
      </c>
      <c r="AJ78">
        <v>0</v>
      </c>
      <c r="AK78">
        <v>11.538180000000001</v>
      </c>
      <c r="AL78">
        <v>15.604199999999997</v>
      </c>
      <c r="AM78">
        <v>6.9405024000000006</v>
      </c>
      <c r="AN78">
        <v>0</v>
      </c>
      <c r="AO78">
        <v>1.1621231999999999</v>
      </c>
      <c r="AP78">
        <v>2.813170193917311</v>
      </c>
      <c r="AQ78">
        <v>43.145959999999995</v>
      </c>
      <c r="AR78">
        <v>21.820499999999996</v>
      </c>
      <c r="AS78">
        <v>4.4310000000000009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978.29270239343873</v>
      </c>
      <c r="DN78">
        <v>-40.563425469634034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254.80240090359607</v>
      </c>
      <c r="L79">
        <v>9.4227713288042185</v>
      </c>
      <c r="M79">
        <v>56.835267406659945</v>
      </c>
      <c r="N79">
        <v>24.952131147540985</v>
      </c>
      <c r="O79">
        <v>73.282950244647026</v>
      </c>
      <c r="P79">
        <v>20.451724137931031</v>
      </c>
      <c r="Q79">
        <v>4.3848447204968943</v>
      </c>
      <c r="R79">
        <v>18.614828006830933</v>
      </c>
      <c r="S79">
        <v>11.586402195217561</v>
      </c>
      <c r="T79">
        <v>0</v>
      </c>
      <c r="U79">
        <v>61.56589340443027</v>
      </c>
      <c r="V79">
        <v>8.631460674157303</v>
      </c>
      <c r="W79">
        <v>19.858737419945104</v>
      </c>
      <c r="X79">
        <v>43.191821623895663</v>
      </c>
      <c r="Y79">
        <v>0</v>
      </c>
      <c r="Z79">
        <v>8.5914503999999994</v>
      </c>
      <c r="AA79">
        <v>13.325112356126493</v>
      </c>
      <c r="AB79">
        <v>17.351255999999996</v>
      </c>
      <c r="AC79">
        <v>8.5097494999999999</v>
      </c>
      <c r="AD79">
        <v>16.050652800000002</v>
      </c>
      <c r="AE79">
        <v>21.712782000000008</v>
      </c>
      <c r="AF79">
        <v>27.066600000000005</v>
      </c>
      <c r="AG79">
        <v>13.992380639999997</v>
      </c>
      <c r="AH79">
        <v>61.639344000000001</v>
      </c>
      <c r="AI79">
        <v>14.362160799999995</v>
      </c>
      <c r="AJ79">
        <v>0</v>
      </c>
      <c r="AK79">
        <v>11.538180000000001</v>
      </c>
      <c r="AL79">
        <v>52.880899999999997</v>
      </c>
      <c r="AM79">
        <v>6.9405024000000006</v>
      </c>
      <c r="AN79">
        <v>0</v>
      </c>
      <c r="AO79">
        <v>1.1621231999999999</v>
      </c>
      <c r="AP79">
        <v>2.813170193917311</v>
      </c>
      <c r="AQ79">
        <v>43.145959999999995</v>
      </c>
      <c r="AR79">
        <v>21.820499999999996</v>
      </c>
      <c r="AS79">
        <v>4.4310000000000009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923.25026725795385</v>
      </c>
      <c r="DN79">
        <v>31.664790246243012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254.80240090359607</v>
      </c>
      <c r="L80">
        <v>9.4227713288042185</v>
      </c>
      <c r="M80">
        <v>56.835267406659945</v>
      </c>
      <c r="N80">
        <v>24.952131147540985</v>
      </c>
      <c r="O80">
        <v>73.282950244647026</v>
      </c>
      <c r="P80">
        <v>20.451724137931031</v>
      </c>
      <c r="Q80">
        <v>4.3848447204968943</v>
      </c>
      <c r="R80">
        <v>18.614828006830933</v>
      </c>
      <c r="S80">
        <v>11.586402195217561</v>
      </c>
      <c r="T80">
        <v>0</v>
      </c>
      <c r="U80">
        <v>61.56589340443027</v>
      </c>
      <c r="V80">
        <v>8.631460674157303</v>
      </c>
      <c r="W80">
        <v>19.858737419945104</v>
      </c>
      <c r="X80">
        <v>43.191821623895663</v>
      </c>
      <c r="Y80">
        <v>0</v>
      </c>
      <c r="Z80">
        <v>8.5914503999999994</v>
      </c>
      <c r="AA80">
        <v>12.353489580158936</v>
      </c>
      <c r="AB80">
        <v>17.351255999999996</v>
      </c>
      <c r="AC80">
        <v>4.25068</v>
      </c>
      <c r="AD80">
        <v>16.050652800000002</v>
      </c>
      <c r="AE80">
        <v>21.712782000000008</v>
      </c>
      <c r="AF80">
        <v>27.066600000000005</v>
      </c>
      <c r="AG80">
        <v>13.992380639999997</v>
      </c>
      <c r="AH80">
        <v>61.639344000000001</v>
      </c>
      <c r="AI80">
        <v>1.6772999999999998</v>
      </c>
      <c r="AJ80">
        <v>0</v>
      </c>
      <c r="AK80">
        <v>11.538180000000001</v>
      </c>
      <c r="AL80">
        <v>52.880899999999997</v>
      </c>
      <c r="AM80">
        <v>6.9405024000000006</v>
      </c>
      <c r="AN80">
        <v>0</v>
      </c>
      <c r="AO80">
        <v>1.1621231999999999</v>
      </c>
      <c r="AP80">
        <v>2.813170193917311</v>
      </c>
      <c r="AQ80">
        <v>43.145959999999995</v>
      </c>
      <c r="AR80">
        <v>3.8791999999999995</v>
      </c>
      <c r="AS80">
        <v>4.4310000000000009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888.58388372479499</v>
      </c>
      <c r="DN80">
        <v>30.474320703434181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254.80240090359607</v>
      </c>
      <c r="L81">
        <v>9.4227713288042185</v>
      </c>
      <c r="M81">
        <v>56.835267406659945</v>
      </c>
      <c r="N81">
        <v>24.952131147540985</v>
      </c>
      <c r="O81">
        <v>73.282950244647026</v>
      </c>
      <c r="P81">
        <v>20.451724137931031</v>
      </c>
      <c r="Q81">
        <v>4.3866095471236237</v>
      </c>
      <c r="R81">
        <v>18.614828006830933</v>
      </c>
      <c r="S81">
        <v>11.586402195217561</v>
      </c>
      <c r="T81">
        <v>0</v>
      </c>
      <c r="U81">
        <v>61.56589340443027</v>
      </c>
      <c r="V81">
        <v>8.631460674157303</v>
      </c>
      <c r="W81">
        <v>19.858737419945104</v>
      </c>
      <c r="X81">
        <v>43.191821623895663</v>
      </c>
      <c r="Y81">
        <v>0</v>
      </c>
      <c r="Z81">
        <v>2.8638167999999999</v>
      </c>
      <c r="AA81">
        <v>12.339609254787971</v>
      </c>
      <c r="AB81">
        <v>17.351255999999996</v>
      </c>
      <c r="AC81">
        <v>4.25068</v>
      </c>
      <c r="AD81">
        <v>16.050652800000002</v>
      </c>
      <c r="AE81">
        <v>21.712782000000008</v>
      </c>
      <c r="AF81">
        <v>27.066600000000005</v>
      </c>
      <c r="AG81">
        <v>13.992380639999997</v>
      </c>
      <c r="AH81">
        <v>61.639344000000001</v>
      </c>
      <c r="AI81">
        <v>0</v>
      </c>
      <c r="AJ81">
        <v>0</v>
      </c>
      <c r="AK81">
        <v>11.538180000000001</v>
      </c>
      <c r="AL81">
        <v>52.880899999999997</v>
      </c>
      <c r="AM81">
        <v>6.9405024000000006</v>
      </c>
      <c r="AN81">
        <v>0</v>
      </c>
      <c r="AO81">
        <v>1.1621231999999999</v>
      </c>
      <c r="AP81">
        <v>2.813170193917311</v>
      </c>
      <c r="AQ81">
        <v>43.145959999999995</v>
      </c>
      <c r="AR81">
        <v>2.9093999999999993</v>
      </c>
      <c r="AS81">
        <v>4.4310000000000009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880.47547804959436</v>
      </c>
      <c r="DN81">
        <v>30.195877279890766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254.80240090359607</v>
      </c>
      <c r="L82">
        <v>9.4229493331173355</v>
      </c>
      <c r="M82">
        <v>56.835267406659945</v>
      </c>
      <c r="N82">
        <v>24.952131147540985</v>
      </c>
      <c r="O82">
        <v>73.282950244647026</v>
      </c>
      <c r="P82">
        <v>20.451724137931031</v>
      </c>
      <c r="Q82">
        <v>4.3845343570057587</v>
      </c>
      <c r="R82">
        <v>18.614828006830933</v>
      </c>
      <c r="S82">
        <v>11.593067314230211</v>
      </c>
      <c r="T82">
        <v>0</v>
      </c>
      <c r="U82">
        <v>61.56589340443027</v>
      </c>
      <c r="V82">
        <v>8.631460674157303</v>
      </c>
      <c r="W82">
        <v>19.858737419945104</v>
      </c>
      <c r="X82">
        <v>43.191821623895663</v>
      </c>
      <c r="Y82">
        <v>0</v>
      </c>
      <c r="Z82">
        <v>2.8638167999999999</v>
      </c>
      <c r="AA82">
        <v>12.342385319862162</v>
      </c>
      <c r="AB82">
        <v>17.351255999999996</v>
      </c>
      <c r="AC82">
        <v>4.25068</v>
      </c>
      <c r="AD82">
        <v>16.050652800000002</v>
      </c>
      <c r="AE82">
        <v>21.712782000000008</v>
      </c>
      <c r="AF82">
        <v>27.066600000000005</v>
      </c>
      <c r="AG82">
        <v>13.992380639999997</v>
      </c>
      <c r="AH82">
        <v>61.639344000000001</v>
      </c>
      <c r="AI82">
        <v>0</v>
      </c>
      <c r="AJ82">
        <v>0</v>
      </c>
      <c r="AK82">
        <v>11.538180000000001</v>
      </c>
      <c r="AL82">
        <v>52.880899999999997</v>
      </c>
      <c r="AM82">
        <v>6.9405024000000006</v>
      </c>
      <c r="AN82">
        <v>0</v>
      </c>
      <c r="AO82">
        <v>1.1621231999999999</v>
      </c>
      <c r="AP82">
        <v>2.813170193917311</v>
      </c>
      <c r="AQ82">
        <v>43.145959999999995</v>
      </c>
      <c r="AR82">
        <v>2.9093999999999993</v>
      </c>
      <c r="AS82">
        <v>4.4310000000000009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880.48277130614179</v>
      </c>
      <c r="DN82">
        <v>30.196128021625498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254.80240090359607</v>
      </c>
      <c r="L83">
        <v>9.4228782156707478</v>
      </c>
      <c r="M83">
        <v>56.835267406659945</v>
      </c>
      <c r="N83">
        <v>24.952131147540985</v>
      </c>
      <c r="O83">
        <v>73.282950244647026</v>
      </c>
      <c r="P83">
        <v>20.451724137931031</v>
      </c>
      <c r="Q83">
        <v>4.3845343570057587</v>
      </c>
      <c r="R83">
        <v>18.614828006830933</v>
      </c>
      <c r="S83">
        <v>11.989165072512646</v>
      </c>
      <c r="T83">
        <v>0</v>
      </c>
      <c r="U83">
        <v>61.56589340443027</v>
      </c>
      <c r="V83">
        <v>8.631460674157303</v>
      </c>
      <c r="W83">
        <v>19.858737419945104</v>
      </c>
      <c r="X83">
        <v>43.191821623895663</v>
      </c>
      <c r="Y83">
        <v>0</v>
      </c>
      <c r="Z83">
        <v>2.8638167999999999</v>
      </c>
      <c r="AA83">
        <v>12.342385319862162</v>
      </c>
      <c r="AB83">
        <v>17.351255999999996</v>
      </c>
      <c r="AC83">
        <v>4.25068</v>
      </c>
      <c r="AD83">
        <v>16.050652800000002</v>
      </c>
      <c r="AE83">
        <v>21.712782000000008</v>
      </c>
      <c r="AF83">
        <v>27.066600000000005</v>
      </c>
      <c r="AG83">
        <v>13.992380639999997</v>
      </c>
      <c r="AH83">
        <v>61.639344000000001</v>
      </c>
      <c r="AI83">
        <v>0</v>
      </c>
      <c r="AJ83">
        <v>0</v>
      </c>
      <c r="AK83">
        <v>11.538180000000001</v>
      </c>
      <c r="AL83">
        <v>14.737300000000001</v>
      </c>
      <c r="AM83">
        <v>6.9405024000000006</v>
      </c>
      <c r="AN83">
        <v>0</v>
      </c>
      <c r="AO83">
        <v>1.1621231999999999</v>
      </c>
      <c r="AP83">
        <v>2.813170193917311</v>
      </c>
      <c r="AQ83">
        <v>43.145959999999995</v>
      </c>
      <c r="AR83">
        <v>2.9093999999999993</v>
      </c>
      <c r="AS83">
        <v>4.4310000000000009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843.98841686990636</v>
      </c>
      <c r="DN83">
        <v>28.942909098696592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254.80240090359607</v>
      </c>
      <c r="L84">
        <v>9.1539486507888164</v>
      </c>
      <c r="M84">
        <v>56.835267406659945</v>
      </c>
      <c r="N84">
        <v>24.952131147540985</v>
      </c>
      <c r="O84">
        <v>73.282950244647026</v>
      </c>
      <c r="P84">
        <v>20.451724137931031</v>
      </c>
      <c r="Q84">
        <v>4.3845343570057587</v>
      </c>
      <c r="R84">
        <v>18.614828006830933</v>
      </c>
      <c r="S84">
        <v>11.594732231920197</v>
      </c>
      <c r="T84">
        <v>0</v>
      </c>
      <c r="U84">
        <v>61.56589340443027</v>
      </c>
      <c r="V84">
        <v>8.631460674157303</v>
      </c>
      <c r="W84">
        <v>19.858737419945104</v>
      </c>
      <c r="X84">
        <v>43.191821623895663</v>
      </c>
      <c r="Y84">
        <v>0</v>
      </c>
      <c r="Z84">
        <v>0</v>
      </c>
      <c r="AA84">
        <v>6.1420439766520554</v>
      </c>
      <c r="AB84">
        <v>11.567504000000001</v>
      </c>
      <c r="AC84">
        <v>4.25068</v>
      </c>
      <c r="AD84">
        <v>11.0238</v>
      </c>
      <c r="AE84">
        <v>14.425599999999998</v>
      </c>
      <c r="AF84">
        <v>18.454499999999999</v>
      </c>
      <c r="AG84">
        <v>13.992380639999997</v>
      </c>
      <c r="AH84">
        <v>45.751199999999997</v>
      </c>
      <c r="AI84">
        <v>0</v>
      </c>
      <c r="AJ84">
        <v>0</v>
      </c>
      <c r="AK84">
        <v>11.538180000000001</v>
      </c>
      <c r="AL84">
        <v>9.5358999999999998</v>
      </c>
      <c r="AM84">
        <v>6.9405024000000006</v>
      </c>
      <c r="AN84">
        <v>0</v>
      </c>
      <c r="AO84">
        <v>1.1621231999999999</v>
      </c>
      <c r="AP84">
        <v>2.813170193917311</v>
      </c>
      <c r="AQ84">
        <v>43.145959999999995</v>
      </c>
      <c r="AR84">
        <v>2.9093999999999993</v>
      </c>
      <c r="AS84">
        <v>4.4310000000000009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788.37150201813768</v>
      </c>
      <c r="DN84">
        <v>27.032872601780962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254.80240090359607</v>
      </c>
      <c r="L85">
        <v>9.4226927193758865</v>
      </c>
      <c r="M85">
        <v>56.835267406659945</v>
      </c>
      <c r="N85">
        <v>24.952131147540985</v>
      </c>
      <c r="O85">
        <v>73.282950244647026</v>
      </c>
      <c r="P85">
        <v>20.451724137931031</v>
      </c>
      <c r="Q85">
        <v>4.3845343570057587</v>
      </c>
      <c r="R85">
        <v>18.614828006830933</v>
      </c>
      <c r="S85">
        <v>11.469027563082964</v>
      </c>
      <c r="T85">
        <v>0</v>
      </c>
      <c r="U85">
        <v>61.56589340443027</v>
      </c>
      <c r="V85">
        <v>8.631460674157303</v>
      </c>
      <c r="W85">
        <v>19.858737419945104</v>
      </c>
      <c r="X85">
        <v>43.191821623895663</v>
      </c>
      <c r="Y85">
        <v>0</v>
      </c>
      <c r="Z85">
        <v>0</v>
      </c>
      <c r="AA85">
        <v>3.8170894770154011</v>
      </c>
      <c r="AB85">
        <v>5.7837519999999989</v>
      </c>
      <c r="AC85">
        <v>0</v>
      </c>
      <c r="AD85">
        <v>8.1227999999999998</v>
      </c>
      <c r="AE85">
        <v>7.2128000000000005</v>
      </c>
      <c r="AF85">
        <v>12.303000000000001</v>
      </c>
      <c r="AG85">
        <v>13.992380639999997</v>
      </c>
      <c r="AH85">
        <v>33.273600000000002</v>
      </c>
      <c r="AI85">
        <v>0</v>
      </c>
      <c r="AJ85">
        <v>0</v>
      </c>
      <c r="AK85">
        <v>11.538180000000001</v>
      </c>
      <c r="AL85">
        <v>9.5358999999999998</v>
      </c>
      <c r="AM85">
        <v>4.6363679999999992</v>
      </c>
      <c r="AN85">
        <v>0</v>
      </c>
      <c r="AO85">
        <v>1.1621231999999999</v>
      </c>
      <c r="AP85">
        <v>2.813170193917311</v>
      </c>
      <c r="AQ85">
        <v>43.145959999999995</v>
      </c>
      <c r="AR85">
        <v>21.820499999999996</v>
      </c>
      <c r="AS85">
        <v>5.9079999999999986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766.25573246247154</v>
      </c>
      <c r="DN85">
        <v>26.273360657560026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254.80240090359607</v>
      </c>
      <c r="L86">
        <v>9.4228400978318358</v>
      </c>
      <c r="M86">
        <v>56.835267406659945</v>
      </c>
      <c r="N86">
        <v>24.952131147540985</v>
      </c>
      <c r="O86">
        <v>73.282950244647026</v>
      </c>
      <c r="P86">
        <v>20.451724137931031</v>
      </c>
      <c r="Q86">
        <v>4.3845343570057587</v>
      </c>
      <c r="R86">
        <v>18.614828006830933</v>
      </c>
      <c r="S86">
        <v>11.593067314230211</v>
      </c>
      <c r="T86">
        <v>0</v>
      </c>
      <c r="U86">
        <v>61.56589340443027</v>
      </c>
      <c r="V86">
        <v>8.631460674157303</v>
      </c>
      <c r="W86">
        <v>19.858737419945104</v>
      </c>
      <c r="X86">
        <v>43.191821623895663</v>
      </c>
      <c r="Y86">
        <v>0</v>
      </c>
      <c r="Z86">
        <v>0</v>
      </c>
      <c r="AA86">
        <v>0</v>
      </c>
      <c r="AB86">
        <v>5.7837519999999989</v>
      </c>
      <c r="AC86">
        <v>0</v>
      </c>
      <c r="AD86">
        <v>4.0033800000000008</v>
      </c>
      <c r="AE86">
        <v>7.2128000000000005</v>
      </c>
      <c r="AF86">
        <v>12.303000000000001</v>
      </c>
      <c r="AG86">
        <v>13.992380639999997</v>
      </c>
      <c r="AH86">
        <v>24.955199999999994</v>
      </c>
      <c r="AI86">
        <v>0</v>
      </c>
      <c r="AJ86">
        <v>0</v>
      </c>
      <c r="AK86">
        <v>11.538180000000001</v>
      </c>
      <c r="AL86">
        <v>9.5358999999999998</v>
      </c>
      <c r="AM86">
        <v>4.6363679999999992</v>
      </c>
      <c r="AN86">
        <v>0</v>
      </c>
      <c r="AO86">
        <v>1.1621231999999999</v>
      </c>
      <c r="AP86">
        <v>2.813170193917311</v>
      </c>
      <c r="AQ86">
        <v>43.145959999999995</v>
      </c>
      <c r="AR86">
        <v>21.820499999999996</v>
      </c>
      <c r="AS86">
        <v>5.9079999999999986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750.66063648489421</v>
      </c>
      <c r="DN86">
        <v>25.737734287725154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254.80728940371279</v>
      </c>
      <c r="L87">
        <v>9.4230318689288382</v>
      </c>
      <c r="M87">
        <v>56.835267406659945</v>
      </c>
      <c r="N87">
        <v>24.952131147540985</v>
      </c>
      <c r="O87">
        <v>73.282950244647026</v>
      </c>
      <c r="P87">
        <v>20.451724137931031</v>
      </c>
      <c r="Q87">
        <v>4.3845343570057587</v>
      </c>
      <c r="R87">
        <v>18.614828006830933</v>
      </c>
      <c r="S87">
        <v>11.593067314230211</v>
      </c>
      <c r="T87">
        <v>0</v>
      </c>
      <c r="U87">
        <v>61.56589340443027</v>
      </c>
      <c r="V87">
        <v>8.631460674157303</v>
      </c>
      <c r="W87">
        <v>19.858737419945104</v>
      </c>
      <c r="X87">
        <v>43.191821623895663</v>
      </c>
      <c r="Y87">
        <v>0</v>
      </c>
      <c r="Z87">
        <v>0</v>
      </c>
      <c r="AA87">
        <v>0</v>
      </c>
      <c r="AB87">
        <v>5.7837519999999989</v>
      </c>
      <c r="AC87">
        <v>0</v>
      </c>
      <c r="AD87">
        <v>0.58019999999999994</v>
      </c>
      <c r="AE87">
        <v>7.2128000000000005</v>
      </c>
      <c r="AF87">
        <v>12.303000000000001</v>
      </c>
      <c r="AG87">
        <v>13.992380639999997</v>
      </c>
      <c r="AH87">
        <v>16.636800000000001</v>
      </c>
      <c r="AI87">
        <v>0</v>
      </c>
      <c r="AJ87">
        <v>0</v>
      </c>
      <c r="AK87">
        <v>11.538180000000001</v>
      </c>
      <c r="AL87">
        <v>9.5358999999999998</v>
      </c>
      <c r="AM87">
        <v>1.6391199999999999</v>
      </c>
      <c r="AN87">
        <v>0</v>
      </c>
      <c r="AO87">
        <v>1.1621231999999999</v>
      </c>
      <c r="AP87">
        <v>2.813170193917311</v>
      </c>
      <c r="AQ87">
        <v>43.145959999999995</v>
      </c>
      <c r="AR87">
        <v>4.8489999999999975</v>
      </c>
      <c r="AS87">
        <v>6.4987999999999992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720.57918826052025</v>
      </c>
      <c r="DN87">
        <v>24.704734783312933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254.80728940371279</v>
      </c>
      <c r="L88">
        <v>9.4229872839957807</v>
      </c>
      <c r="M88">
        <v>56.835267406659945</v>
      </c>
      <c r="N88">
        <v>24.952131147540985</v>
      </c>
      <c r="O88">
        <v>73.282950244647026</v>
      </c>
      <c r="P88">
        <v>20.451724137931031</v>
      </c>
      <c r="Q88">
        <v>4.3845343570057587</v>
      </c>
      <c r="R88">
        <v>18.614828006830933</v>
      </c>
      <c r="S88">
        <v>11.593067314230211</v>
      </c>
      <c r="T88">
        <v>0</v>
      </c>
      <c r="U88">
        <v>61.56589340443027</v>
      </c>
      <c r="V88">
        <v>8.631460674157303</v>
      </c>
      <c r="W88">
        <v>19.858737419945104</v>
      </c>
      <c r="X88">
        <v>43.191821623895663</v>
      </c>
      <c r="Y88">
        <v>0</v>
      </c>
      <c r="Z88">
        <v>0</v>
      </c>
      <c r="AA88">
        <v>0</v>
      </c>
      <c r="AB88">
        <v>5.7837519999999989</v>
      </c>
      <c r="AC88">
        <v>0</v>
      </c>
      <c r="AD88">
        <v>0.58019999999999994</v>
      </c>
      <c r="AE88">
        <v>7.2128000000000005</v>
      </c>
      <c r="AF88">
        <v>6.1515000000000004</v>
      </c>
      <c r="AG88">
        <v>13.992380639999997</v>
      </c>
      <c r="AH88">
        <v>9.1502399999999984</v>
      </c>
      <c r="AI88">
        <v>0</v>
      </c>
      <c r="AJ88">
        <v>0</v>
      </c>
      <c r="AK88">
        <v>11.538180000000001</v>
      </c>
      <c r="AL88">
        <v>9.5358999999999998</v>
      </c>
      <c r="AM88">
        <v>0</v>
      </c>
      <c r="AN88">
        <v>0</v>
      </c>
      <c r="AO88">
        <v>1.1621231999999999</v>
      </c>
      <c r="AP88">
        <v>2.813170193917311</v>
      </c>
      <c r="AQ88">
        <v>43.145959999999995</v>
      </c>
      <c r="AR88">
        <v>2.9093999999999993</v>
      </c>
      <c r="AS88">
        <v>6.4987999999999992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703.93396235516218</v>
      </c>
      <c r="DN88">
        <v>24.13313610373805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254.80728940371279</v>
      </c>
      <c r="L89">
        <v>9.4229872839957807</v>
      </c>
      <c r="M89">
        <v>56.835267406659945</v>
      </c>
      <c r="N89">
        <v>24.952131147540985</v>
      </c>
      <c r="O89">
        <v>73.282950244647026</v>
      </c>
      <c r="P89">
        <v>20.451724137931031</v>
      </c>
      <c r="Q89">
        <v>4.3845343570057587</v>
      </c>
      <c r="R89">
        <v>18.614828006830933</v>
      </c>
      <c r="S89">
        <v>11.593067314230211</v>
      </c>
      <c r="T89">
        <v>0</v>
      </c>
      <c r="U89">
        <v>61.56589340443027</v>
      </c>
      <c r="V89">
        <v>8.631460674157303</v>
      </c>
      <c r="W89">
        <v>19.858737419945104</v>
      </c>
      <c r="X89">
        <v>43.191821623895663</v>
      </c>
      <c r="Y89">
        <v>0</v>
      </c>
      <c r="Z89">
        <v>0</v>
      </c>
      <c r="AA89">
        <v>0</v>
      </c>
      <c r="AB89">
        <v>5.7837519999999989</v>
      </c>
      <c r="AC89">
        <v>0</v>
      </c>
      <c r="AD89">
        <v>0.58019999999999994</v>
      </c>
      <c r="AE89">
        <v>7.2128000000000005</v>
      </c>
      <c r="AF89">
        <v>6.1515000000000004</v>
      </c>
      <c r="AG89">
        <v>13.992380639999997</v>
      </c>
      <c r="AH89">
        <v>9.1502399999999984</v>
      </c>
      <c r="AI89">
        <v>0</v>
      </c>
      <c r="AJ89">
        <v>0</v>
      </c>
      <c r="AK89">
        <v>11.538180000000001</v>
      </c>
      <c r="AL89">
        <v>9.5358999999999998</v>
      </c>
      <c r="AM89">
        <v>0</v>
      </c>
      <c r="AN89">
        <v>0</v>
      </c>
      <c r="AO89">
        <v>1.1621231999999999</v>
      </c>
      <c r="AP89">
        <v>2.813170193917311</v>
      </c>
      <c r="AQ89">
        <v>43.145959999999995</v>
      </c>
      <c r="AR89">
        <v>2.9093999999999993</v>
      </c>
      <c r="AS89">
        <v>6.4987999999999992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703.93396235516218</v>
      </c>
      <c r="DN89">
        <v>24.13313610373805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254.80728940371279</v>
      </c>
      <c r="L90">
        <v>9.4229872839957807</v>
      </c>
      <c r="M90">
        <v>56.835267406659945</v>
      </c>
      <c r="N90">
        <v>24.952131147540985</v>
      </c>
      <c r="O90">
        <v>73.282950244647026</v>
      </c>
      <c r="P90">
        <v>20.451724137931031</v>
      </c>
      <c r="Q90">
        <v>4.3845343570057587</v>
      </c>
      <c r="R90">
        <v>18.614828006830933</v>
      </c>
      <c r="S90">
        <v>11.593067314230211</v>
      </c>
      <c r="T90">
        <v>0</v>
      </c>
      <c r="U90">
        <v>61.56589340443027</v>
      </c>
      <c r="V90">
        <v>8.631460674157303</v>
      </c>
      <c r="W90">
        <v>19.858737419945104</v>
      </c>
      <c r="X90">
        <v>43.191821623895663</v>
      </c>
      <c r="Y90">
        <v>0</v>
      </c>
      <c r="Z90">
        <v>0</v>
      </c>
      <c r="AA90">
        <v>0</v>
      </c>
      <c r="AB90">
        <v>5.7837519999999989</v>
      </c>
      <c r="AC90">
        <v>0</v>
      </c>
      <c r="AD90">
        <v>0.58019999999999994</v>
      </c>
      <c r="AE90">
        <v>7.2128000000000005</v>
      </c>
      <c r="AF90">
        <v>6.1515000000000004</v>
      </c>
      <c r="AG90">
        <v>13.992380639999997</v>
      </c>
      <c r="AH90">
        <v>9.1502399999999984</v>
      </c>
      <c r="AI90">
        <v>0</v>
      </c>
      <c r="AJ90">
        <v>0</v>
      </c>
      <c r="AK90">
        <v>11.538180000000001</v>
      </c>
      <c r="AL90">
        <v>9.5358999999999998</v>
      </c>
      <c r="AM90">
        <v>0</v>
      </c>
      <c r="AN90">
        <v>0</v>
      </c>
      <c r="AO90">
        <v>1.1621231999999999</v>
      </c>
      <c r="AP90">
        <v>2.813170193917311</v>
      </c>
      <c r="AQ90">
        <v>34.455630000000006</v>
      </c>
      <c r="AR90">
        <v>2.9093999999999993</v>
      </c>
      <c r="AS90">
        <v>6.4987999999999992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695.532151727067</v>
      </c>
      <c r="DN90">
        <v>23.844616731833295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254.80728940371279</v>
      </c>
      <c r="L91">
        <v>9.4229872839957807</v>
      </c>
      <c r="M91">
        <v>56.835267406659945</v>
      </c>
      <c r="N91">
        <v>24.952131147540985</v>
      </c>
      <c r="O91">
        <v>73.282950244647026</v>
      </c>
      <c r="P91">
        <v>20.451724137931031</v>
      </c>
      <c r="Q91">
        <v>4.3845343570057587</v>
      </c>
      <c r="R91">
        <v>18.614828006830933</v>
      </c>
      <c r="S91">
        <v>11.593067314230211</v>
      </c>
      <c r="T91">
        <v>0</v>
      </c>
      <c r="U91">
        <v>61.56589340443027</v>
      </c>
      <c r="V91">
        <v>8.631460674157303</v>
      </c>
      <c r="W91">
        <v>19.858737419945104</v>
      </c>
      <c r="X91">
        <v>43.191821623895663</v>
      </c>
      <c r="Y91">
        <v>0</v>
      </c>
      <c r="Z91">
        <v>0</v>
      </c>
      <c r="AA91">
        <v>0</v>
      </c>
      <c r="AB91">
        <v>5.2686000000000002</v>
      </c>
      <c r="AC91">
        <v>0</v>
      </c>
      <c r="AD91">
        <v>0.58019999999999994</v>
      </c>
      <c r="AE91">
        <v>7.2128000000000005</v>
      </c>
      <c r="AF91">
        <v>6.1515000000000004</v>
      </c>
      <c r="AG91">
        <v>13.992380639999997</v>
      </c>
      <c r="AH91">
        <v>9.1502399999999984</v>
      </c>
      <c r="AI91">
        <v>0</v>
      </c>
      <c r="AJ91">
        <v>0</v>
      </c>
      <c r="AK91">
        <v>11.538180000000001</v>
      </c>
      <c r="AL91">
        <v>9.5358999999999998</v>
      </c>
      <c r="AM91">
        <v>0</v>
      </c>
      <c r="AN91">
        <v>0</v>
      </c>
      <c r="AO91">
        <v>1.1621231999999999</v>
      </c>
      <c r="AP91">
        <v>2.813170193917311</v>
      </c>
      <c r="AQ91">
        <v>32.315799999999996</v>
      </c>
      <c r="AR91">
        <v>21.820499999999996</v>
      </c>
      <c r="AS91">
        <v>6.4987999999999992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711.24856645166074</v>
      </c>
      <c r="DN91">
        <v>24.384320007239424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254.80728940371279</v>
      </c>
      <c r="L92">
        <v>9.4229872839957807</v>
      </c>
      <c r="M92">
        <v>56.835267406659945</v>
      </c>
      <c r="N92">
        <v>24.952131147540985</v>
      </c>
      <c r="O92">
        <v>73.282950244647026</v>
      </c>
      <c r="P92">
        <v>20.451724137931031</v>
      </c>
      <c r="Q92">
        <v>4.3845343570057587</v>
      </c>
      <c r="R92">
        <v>18.614828006830933</v>
      </c>
      <c r="S92">
        <v>11.593067314230211</v>
      </c>
      <c r="T92">
        <v>0</v>
      </c>
      <c r="U92">
        <v>61.56589340443027</v>
      </c>
      <c r="V92">
        <v>8.631460674157303</v>
      </c>
      <c r="W92">
        <v>19.858737419945104</v>
      </c>
      <c r="X92">
        <v>43.191821623895663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0.58019999999999994</v>
      </c>
      <c r="AE92">
        <v>7.2128000000000005</v>
      </c>
      <c r="AF92">
        <v>6.1515000000000004</v>
      </c>
      <c r="AG92">
        <v>13.992380639999997</v>
      </c>
      <c r="AH92">
        <v>9.1502399999999984</v>
      </c>
      <c r="AI92">
        <v>0</v>
      </c>
      <c r="AJ92">
        <v>0</v>
      </c>
      <c r="AK92">
        <v>11.538180000000001</v>
      </c>
      <c r="AL92">
        <v>9.5358999999999998</v>
      </c>
      <c r="AM92">
        <v>0</v>
      </c>
      <c r="AN92">
        <v>0</v>
      </c>
      <c r="AO92">
        <v>1.1621231999999999</v>
      </c>
      <c r="AP92">
        <v>2.813170193917311</v>
      </c>
      <c r="AQ92">
        <v>32.315799999999996</v>
      </c>
      <c r="AR92">
        <v>4.8489999999999975</v>
      </c>
      <c r="AS92">
        <v>4.4310000000000009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687.74768845059111</v>
      </c>
      <c r="DN92">
        <v>23.577298008309224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254.80728940371279</v>
      </c>
      <c r="L93">
        <v>9.4229872839957807</v>
      </c>
      <c r="M93">
        <v>56.835267406659945</v>
      </c>
      <c r="N93">
        <v>24.952131147540985</v>
      </c>
      <c r="O93">
        <v>73.282950244647026</v>
      </c>
      <c r="P93">
        <v>20.451724137931031</v>
      </c>
      <c r="Q93">
        <v>4.3845343570057587</v>
      </c>
      <c r="R93">
        <v>18.614828006830933</v>
      </c>
      <c r="S93">
        <v>11.593067314230211</v>
      </c>
      <c r="T93">
        <v>0</v>
      </c>
      <c r="U93">
        <v>61.56589340443027</v>
      </c>
      <c r="V93">
        <v>8.631460674157303</v>
      </c>
      <c r="W93">
        <v>19.858737419945104</v>
      </c>
      <c r="X93">
        <v>43.191821623895663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0.58019999999999994</v>
      </c>
      <c r="AE93">
        <v>7.2128000000000005</v>
      </c>
      <c r="AF93">
        <v>6.1515000000000004</v>
      </c>
      <c r="AG93">
        <v>13.992380639999997</v>
      </c>
      <c r="AH93">
        <v>9.1502399999999984</v>
      </c>
      <c r="AI93">
        <v>0</v>
      </c>
      <c r="AJ93">
        <v>0</v>
      </c>
      <c r="AK93">
        <v>11.538180000000001</v>
      </c>
      <c r="AL93">
        <v>9.5358999999999998</v>
      </c>
      <c r="AM93">
        <v>0</v>
      </c>
      <c r="AN93">
        <v>0</v>
      </c>
      <c r="AO93">
        <v>1.1621231999999999</v>
      </c>
      <c r="AP93">
        <v>2.813170193917311</v>
      </c>
      <c r="AQ93">
        <v>23.581799999999998</v>
      </c>
      <c r="AR93">
        <v>2.9093999999999993</v>
      </c>
      <c r="AS93">
        <v>4.1356000000000002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677.14285946139682</v>
      </c>
      <c r="DN93">
        <v>23.213126997503416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254.80728940371279</v>
      </c>
      <c r="L94">
        <v>9.4229872839957807</v>
      </c>
      <c r="M94">
        <v>56.835267406659945</v>
      </c>
      <c r="N94">
        <v>24.952131147540985</v>
      </c>
      <c r="O94">
        <v>73.282950244647026</v>
      </c>
      <c r="P94">
        <v>20.451724137931031</v>
      </c>
      <c r="Q94">
        <v>4.3845343570057587</v>
      </c>
      <c r="R94">
        <v>18.614828006830933</v>
      </c>
      <c r="S94">
        <v>11.593067314230211</v>
      </c>
      <c r="T94">
        <v>0</v>
      </c>
      <c r="U94">
        <v>61.56589340443027</v>
      </c>
      <c r="V94">
        <v>8.631460674157303</v>
      </c>
      <c r="W94">
        <v>19.858737419945104</v>
      </c>
      <c r="X94">
        <v>43.191821623895663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0.58019999999999994</v>
      </c>
      <c r="AE94">
        <v>7.2128000000000005</v>
      </c>
      <c r="AF94">
        <v>6.1515000000000004</v>
      </c>
      <c r="AG94">
        <v>13.992380639999997</v>
      </c>
      <c r="AH94">
        <v>9.1502399999999984</v>
      </c>
      <c r="AI94">
        <v>0</v>
      </c>
      <c r="AJ94">
        <v>0</v>
      </c>
      <c r="AK94">
        <v>11.538180000000001</v>
      </c>
      <c r="AL94">
        <v>9.5358999999999998</v>
      </c>
      <c r="AM94">
        <v>0</v>
      </c>
      <c r="AN94">
        <v>0</v>
      </c>
      <c r="AO94">
        <v>1.1621231999999999</v>
      </c>
      <c r="AP94">
        <v>2.813170193917311</v>
      </c>
      <c r="AQ94">
        <v>21.572980000000001</v>
      </c>
      <c r="AR94">
        <v>2.9093999999999993</v>
      </c>
      <c r="AS94">
        <v>4.1356000000000002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675.20073256266664</v>
      </c>
      <c r="DN94">
        <v>23.146433896233575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254.80728940371279</v>
      </c>
      <c r="L95">
        <v>9.4229872839957807</v>
      </c>
      <c r="M95">
        <v>56.835267406659945</v>
      </c>
      <c r="N95">
        <v>24.952131147540985</v>
      </c>
      <c r="O95">
        <v>73.282950244647026</v>
      </c>
      <c r="P95">
        <v>20.451724137931031</v>
      </c>
      <c r="Q95">
        <v>4.3845343570057587</v>
      </c>
      <c r="R95">
        <v>18.614828006830933</v>
      </c>
      <c r="S95">
        <v>11.593067314230211</v>
      </c>
      <c r="T95">
        <v>0</v>
      </c>
      <c r="U95">
        <v>61.56589340443027</v>
      </c>
      <c r="V95">
        <v>8.631460674157303</v>
      </c>
      <c r="W95">
        <v>19.858737419945104</v>
      </c>
      <c r="X95">
        <v>43.191821623895663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0.58019999999999994</v>
      </c>
      <c r="AE95">
        <v>7.2128000000000005</v>
      </c>
      <c r="AF95">
        <v>6.1515000000000004</v>
      </c>
      <c r="AG95">
        <v>13.992380639999997</v>
      </c>
      <c r="AH95">
        <v>9.1502399999999984</v>
      </c>
      <c r="AI95">
        <v>0</v>
      </c>
      <c r="AJ95">
        <v>0</v>
      </c>
      <c r="AK95">
        <v>11.538180000000001</v>
      </c>
      <c r="AL95">
        <v>1.7337999999999996</v>
      </c>
      <c r="AM95">
        <v>0</v>
      </c>
      <c r="AN95">
        <v>0</v>
      </c>
      <c r="AO95">
        <v>1.1621231999999999</v>
      </c>
      <c r="AP95">
        <v>2.813170193917311</v>
      </c>
      <c r="AQ95">
        <v>21.572980000000001</v>
      </c>
      <c r="AR95">
        <v>2.9093999999999993</v>
      </c>
      <c r="AS95">
        <v>4.1356000000000002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667.65766183504184</v>
      </c>
      <c r="DN95">
        <v>22.887404623858359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254.80728940371279</v>
      </c>
      <c r="L96">
        <v>9.4229872839957807</v>
      </c>
      <c r="M96">
        <v>56.835267406659945</v>
      </c>
      <c r="N96">
        <v>24.952131147540985</v>
      </c>
      <c r="O96">
        <v>73.282950244647026</v>
      </c>
      <c r="P96">
        <v>20.451724137931031</v>
      </c>
      <c r="Q96">
        <v>4.3845343570057587</v>
      </c>
      <c r="R96">
        <v>18.614828006830933</v>
      </c>
      <c r="S96">
        <v>11.593067314230211</v>
      </c>
      <c r="T96">
        <v>0</v>
      </c>
      <c r="U96">
        <v>61.56589340443027</v>
      </c>
      <c r="V96">
        <v>8.631460674157303</v>
      </c>
      <c r="W96">
        <v>19.858737419945104</v>
      </c>
      <c r="X96">
        <v>43.191821623895663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0.58019999999999994</v>
      </c>
      <c r="AE96">
        <v>7.2128000000000005</v>
      </c>
      <c r="AF96">
        <v>6.1515000000000004</v>
      </c>
      <c r="AG96">
        <v>13.992380639999997</v>
      </c>
      <c r="AH96">
        <v>9.1502399999999984</v>
      </c>
      <c r="AI96">
        <v>0</v>
      </c>
      <c r="AJ96">
        <v>0</v>
      </c>
      <c r="AK96">
        <v>11.538180000000001</v>
      </c>
      <c r="AL96">
        <v>1.7337999999999996</v>
      </c>
      <c r="AM96">
        <v>0</v>
      </c>
      <c r="AN96">
        <v>0</v>
      </c>
      <c r="AO96">
        <v>1.1621231999999999</v>
      </c>
      <c r="AP96">
        <v>2.813170193917311</v>
      </c>
      <c r="AQ96">
        <v>21.572980000000001</v>
      </c>
      <c r="AR96">
        <v>2.9093999999999993</v>
      </c>
      <c r="AS96">
        <v>4.1356000000000002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667.65766183504184</v>
      </c>
      <c r="DN96">
        <v>22.887404623858359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254.80728940371279</v>
      </c>
      <c r="L97">
        <v>9.4229872839957807</v>
      </c>
      <c r="M97">
        <v>56.835267406659945</v>
      </c>
      <c r="N97">
        <v>24.952131147540985</v>
      </c>
      <c r="O97">
        <v>73.282950244647026</v>
      </c>
      <c r="P97">
        <v>20.451724137931031</v>
      </c>
      <c r="Q97">
        <v>4.3845343570057587</v>
      </c>
      <c r="R97">
        <v>18.614828006830933</v>
      </c>
      <c r="S97">
        <v>11.593067314230211</v>
      </c>
      <c r="T97">
        <v>0</v>
      </c>
      <c r="U97">
        <v>61.56589340443027</v>
      </c>
      <c r="V97">
        <v>8.631460674157303</v>
      </c>
      <c r="W97">
        <v>19.858737419945104</v>
      </c>
      <c r="X97">
        <v>43.191821623895663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0.58019999999999994</v>
      </c>
      <c r="AE97">
        <v>7.2128000000000005</v>
      </c>
      <c r="AF97">
        <v>6.1515000000000004</v>
      </c>
      <c r="AG97">
        <v>13.992380639999997</v>
      </c>
      <c r="AH97">
        <v>9.1502399999999984</v>
      </c>
      <c r="AI97">
        <v>0</v>
      </c>
      <c r="AJ97">
        <v>0</v>
      </c>
      <c r="AK97">
        <v>11.538180000000001</v>
      </c>
      <c r="AL97">
        <v>1.7337999999999996</v>
      </c>
      <c r="AM97">
        <v>0</v>
      </c>
      <c r="AN97">
        <v>0</v>
      </c>
      <c r="AO97">
        <v>1.1621231999999999</v>
      </c>
      <c r="AP97">
        <v>2.2505361551338487</v>
      </c>
      <c r="AQ97">
        <v>21.572980000000001</v>
      </c>
      <c r="AR97">
        <v>2.9093999999999993</v>
      </c>
      <c r="AS97">
        <v>4.1356000000000002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667.1137401473037</v>
      </c>
      <c r="DN97">
        <v>22.868692272813092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254.80728940371279</v>
      </c>
      <c r="L98">
        <v>9.4230001627944358</v>
      </c>
      <c r="M98">
        <v>56.835267406659945</v>
      </c>
      <c r="N98">
        <v>24.952131147540985</v>
      </c>
      <c r="O98">
        <v>73.282950244647026</v>
      </c>
      <c r="P98">
        <v>20.451724137931031</v>
      </c>
      <c r="Q98">
        <v>4.3845343570057587</v>
      </c>
      <c r="R98">
        <v>18.614828006830933</v>
      </c>
      <c r="S98">
        <v>11.593067314230211</v>
      </c>
      <c r="T98">
        <v>0</v>
      </c>
      <c r="U98">
        <v>61.56589340443027</v>
      </c>
      <c r="V98">
        <v>8.631460674157303</v>
      </c>
      <c r="W98">
        <v>19.858737419945104</v>
      </c>
      <c r="X98">
        <v>43.191821623895663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0.58019999999999994</v>
      </c>
      <c r="AE98">
        <v>7.2128000000000005</v>
      </c>
      <c r="AF98">
        <v>6.1515000000000004</v>
      </c>
      <c r="AG98">
        <v>13.992380639999997</v>
      </c>
      <c r="AH98">
        <v>9.1502399999999984</v>
      </c>
      <c r="AI98">
        <v>0</v>
      </c>
      <c r="AJ98">
        <v>0</v>
      </c>
      <c r="AK98">
        <v>11.538180000000001</v>
      </c>
      <c r="AL98">
        <v>1.7337999999999996</v>
      </c>
      <c r="AM98">
        <v>0</v>
      </c>
      <c r="AN98">
        <v>0</v>
      </c>
      <c r="AO98">
        <v>1.1621231999999999</v>
      </c>
      <c r="AP98">
        <v>2.2505361551338487</v>
      </c>
      <c r="AQ98">
        <v>21.572980000000001</v>
      </c>
      <c r="AR98">
        <v>2.9093999999999993</v>
      </c>
      <c r="AS98">
        <v>4.7263999999999999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667.68493788000296</v>
      </c>
      <c r="DN98">
        <v>22.888307418912479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6.0825447579161169</v>
      </c>
      <c r="L99">
        <f t="shared" si="2"/>
        <v>0.22602627408113335</v>
      </c>
      <c r="M99">
        <f t="shared" si="2"/>
        <v>1.4820092102389748</v>
      </c>
      <c r="N99">
        <f t="shared" si="2"/>
        <v>0.51316406197144593</v>
      </c>
      <c r="O99">
        <f t="shared" si="2"/>
        <v>1.7587908058715245</v>
      </c>
      <c r="P99">
        <f t="shared" si="2"/>
        <v>0.49084137931034461</v>
      </c>
      <c r="Q99">
        <f t="shared" si="2"/>
        <v>0.10569222325551893</v>
      </c>
      <c r="R99">
        <f t="shared" si="2"/>
        <v>0.44245447406508331</v>
      </c>
      <c r="S99">
        <f t="shared" si="2"/>
        <v>0.27920417296332167</v>
      </c>
      <c r="T99">
        <f t="shared" si="2"/>
        <v>0</v>
      </c>
      <c r="U99">
        <f t="shared" si="2"/>
        <v>1.4852218530059453</v>
      </c>
      <c r="V99">
        <f t="shared" si="2"/>
        <v>0.22987456785501326</v>
      </c>
      <c r="W99">
        <f t="shared" si="2"/>
        <v>0.48968671216038406</v>
      </c>
      <c r="X99">
        <f t="shared" si="2"/>
        <v>1.0366070130416476</v>
      </c>
      <c r="Y99">
        <f t="shared" si="2"/>
        <v>0</v>
      </c>
      <c r="Z99">
        <f t="shared" si="2"/>
        <v>3.0570567999999996E-2</v>
      </c>
      <c r="AA99">
        <f t="shared" si="2"/>
        <v>6.2422599258304227E-2</v>
      </c>
      <c r="AB99">
        <f t="shared" si="2"/>
        <v>9.8194995999999937E-2</v>
      </c>
      <c r="AC99">
        <f t="shared" si="2"/>
        <v>2.9776013312156437E-2</v>
      </c>
      <c r="AD99">
        <f t="shared" si="2"/>
        <v>7.8756928199999979E-2</v>
      </c>
      <c r="AE99">
        <f t="shared" si="2"/>
        <v>0.27131059899999982</v>
      </c>
      <c r="AF99">
        <f t="shared" si="2"/>
        <v>0.23191155000000027</v>
      </c>
      <c r="AG99">
        <f t="shared" si="2"/>
        <v>0.33581713535999957</v>
      </c>
      <c r="AH99">
        <f t="shared" si="2"/>
        <v>0.42423840000000013</v>
      </c>
      <c r="AI99">
        <f t="shared" si="2"/>
        <v>3.4621149299999994E-2</v>
      </c>
      <c r="AJ99">
        <f t="shared" si="2"/>
        <v>0</v>
      </c>
      <c r="AK99">
        <f t="shared" si="2"/>
        <v>0.27691632000000022</v>
      </c>
      <c r="AL99">
        <f t="shared" si="2"/>
        <v>0.38956318750000024</v>
      </c>
      <c r="AM99">
        <f t="shared" si="2"/>
        <v>3.5103511000000004E-2</v>
      </c>
      <c r="AN99">
        <f t="shared" si="2"/>
        <v>0</v>
      </c>
      <c r="AO99">
        <f t="shared" si="2"/>
        <v>1.9465563599999972E-2</v>
      </c>
      <c r="AP99">
        <f t="shared" si="2"/>
        <v>6.6812792105536076E-2</v>
      </c>
      <c r="AQ99">
        <f t="shared" si="2"/>
        <v>0.45433176249999996</v>
      </c>
      <c r="AR99">
        <f t="shared" si="2"/>
        <v>0.15953210000000012</v>
      </c>
      <c r="AS99">
        <f t="shared" si="2"/>
        <v>0.1362449782729705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17.394287786818218</v>
      </c>
      <c r="DN99">
        <f t="shared" ref="DN99" si="4">SUM(DN3:DN98)/4000</f>
        <v>0.36341987232720113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82.077447487962189</v>
      </c>
      <c r="L3">
        <v>32.995343798427371</v>
      </c>
      <c r="M3">
        <v>0</v>
      </c>
      <c r="N3">
        <v>5.8180054151624541</v>
      </c>
      <c r="O3">
        <v>50.382674755352973</v>
      </c>
      <c r="P3">
        <v>51.3</v>
      </c>
      <c r="Q3">
        <v>1.7456950738916259</v>
      </c>
      <c r="R3">
        <v>10.765575530617221</v>
      </c>
      <c r="S3">
        <v>2.5355833430741406</v>
      </c>
      <c r="T3">
        <v>0</v>
      </c>
      <c r="U3">
        <v>292.41600192654425</v>
      </c>
      <c r="V3">
        <v>5.2652544910179637</v>
      </c>
      <c r="W3">
        <v>11.491175663311985</v>
      </c>
      <c r="X3">
        <v>24.978029028186793</v>
      </c>
      <c r="Y3">
        <v>0</v>
      </c>
      <c r="Z3">
        <v>0</v>
      </c>
      <c r="AA3">
        <v>0</v>
      </c>
      <c r="AB3">
        <v>0</v>
      </c>
      <c r="AC3">
        <v>0</v>
      </c>
      <c r="AD3">
        <v>0.33549999999999996</v>
      </c>
      <c r="AE3">
        <v>4.1858595999999988</v>
      </c>
      <c r="AF3">
        <v>0</v>
      </c>
      <c r="AG3">
        <v>0</v>
      </c>
      <c r="AH3">
        <v>5.2918799999999999</v>
      </c>
      <c r="AI3">
        <v>0</v>
      </c>
      <c r="AJ3">
        <v>0</v>
      </c>
      <c r="AK3">
        <v>6.6716099999999994</v>
      </c>
      <c r="AL3">
        <v>6.1971000000000016</v>
      </c>
      <c r="AM3">
        <v>0</v>
      </c>
      <c r="AN3">
        <v>0</v>
      </c>
      <c r="AO3">
        <v>0.29870400000000003</v>
      </c>
      <c r="AP3">
        <v>1.4640272621338761</v>
      </c>
      <c r="AQ3">
        <v>0</v>
      </c>
      <c r="AR3">
        <v>12.618</v>
      </c>
      <c r="AS3">
        <v>8.1023902983942921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596.45350155885626</v>
      </c>
      <c r="DN3">
        <v>20.482356115220863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82.077447487962189</v>
      </c>
      <c r="L4">
        <v>32.995343798427371</v>
      </c>
      <c r="M4">
        <v>0</v>
      </c>
      <c r="N4">
        <v>5.8180054151624541</v>
      </c>
      <c r="O4">
        <v>50.382674755352973</v>
      </c>
      <c r="P4">
        <v>51.3</v>
      </c>
      <c r="Q4">
        <v>1.7456950738916259</v>
      </c>
      <c r="R4">
        <v>10.765575530617221</v>
      </c>
      <c r="S4">
        <v>2.5355833430741406</v>
      </c>
      <c r="T4">
        <v>0</v>
      </c>
      <c r="U4">
        <v>292.41600192654425</v>
      </c>
      <c r="V4">
        <v>5.2652544910179637</v>
      </c>
      <c r="W4">
        <v>11.491175663311985</v>
      </c>
      <c r="X4">
        <v>24.978029028186793</v>
      </c>
      <c r="Y4">
        <v>0</v>
      </c>
      <c r="Z4">
        <v>0</v>
      </c>
      <c r="AA4">
        <v>0</v>
      </c>
      <c r="AB4">
        <v>0</v>
      </c>
      <c r="AC4">
        <v>0</v>
      </c>
      <c r="AD4">
        <v>0.33549999999999996</v>
      </c>
      <c r="AE4">
        <v>4.1858595999999988</v>
      </c>
      <c r="AF4">
        <v>0</v>
      </c>
      <c r="AG4">
        <v>0</v>
      </c>
      <c r="AH4">
        <v>5.2918799999999999</v>
      </c>
      <c r="AI4">
        <v>0</v>
      </c>
      <c r="AJ4">
        <v>0</v>
      </c>
      <c r="AK4">
        <v>6.6716099999999994</v>
      </c>
      <c r="AL4">
        <v>18.001100000000005</v>
      </c>
      <c r="AM4">
        <v>0</v>
      </c>
      <c r="AN4">
        <v>0</v>
      </c>
      <c r="AO4">
        <v>0.29870400000000003</v>
      </c>
      <c r="AP4">
        <v>1.4640272621338761</v>
      </c>
      <c r="AQ4">
        <v>0</v>
      </c>
      <c r="AR4">
        <v>12.618</v>
      </c>
      <c r="AS4">
        <v>8.1023902983942921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607.8656087588563</v>
      </c>
      <c r="DN4">
        <v>20.874248915220868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82.077447487962189</v>
      </c>
      <c r="L5">
        <v>32.995343798427371</v>
      </c>
      <c r="M5">
        <v>0</v>
      </c>
      <c r="N5">
        <v>2.6220663005897902</v>
      </c>
      <c r="O5">
        <v>50.382674755352973</v>
      </c>
      <c r="P5">
        <v>51.3</v>
      </c>
      <c r="Q5">
        <v>1.7456950738916259</v>
      </c>
      <c r="R5">
        <v>9.6272123324235821</v>
      </c>
      <c r="S5">
        <v>2.5355833430741406</v>
      </c>
      <c r="T5">
        <v>0</v>
      </c>
      <c r="U5">
        <v>292.41600192654425</v>
      </c>
      <c r="V5">
        <v>5.2652544910179637</v>
      </c>
      <c r="W5">
        <v>11.491175663311985</v>
      </c>
      <c r="X5">
        <v>24.978029028186793</v>
      </c>
      <c r="Y5">
        <v>0</v>
      </c>
      <c r="Z5">
        <v>0</v>
      </c>
      <c r="AA5">
        <v>0</v>
      </c>
      <c r="AB5">
        <v>0</v>
      </c>
      <c r="AC5">
        <v>0</v>
      </c>
      <c r="AD5">
        <v>0.33549999999999996</v>
      </c>
      <c r="AE5">
        <v>4.1858595999999988</v>
      </c>
      <c r="AF5">
        <v>0</v>
      </c>
      <c r="AG5">
        <v>0</v>
      </c>
      <c r="AH5">
        <v>5.2918799999999999</v>
      </c>
      <c r="AI5">
        <v>0</v>
      </c>
      <c r="AJ5">
        <v>0</v>
      </c>
      <c r="AK5">
        <v>6.6716099999999994</v>
      </c>
      <c r="AL5">
        <v>18.001100000000005</v>
      </c>
      <c r="AM5">
        <v>0</v>
      </c>
      <c r="AN5">
        <v>0</v>
      </c>
      <c r="AO5">
        <v>0.29870400000000003</v>
      </c>
      <c r="AP5">
        <v>3.0907242200604053</v>
      </c>
      <c r="AQ5">
        <v>0</v>
      </c>
      <c r="AR5">
        <v>2.8039999999999998</v>
      </c>
      <c r="AS5">
        <v>8.1023902983942921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598.85278333061945</v>
      </c>
      <c r="DN5">
        <v>17.365468988617842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82.077447487962189</v>
      </c>
      <c r="L6">
        <v>32.995343798427371</v>
      </c>
      <c r="M6">
        <v>0</v>
      </c>
      <c r="N6">
        <v>1.8455052963069001</v>
      </c>
      <c r="O6">
        <v>50.382674755352973</v>
      </c>
      <c r="P6">
        <v>51.3</v>
      </c>
      <c r="Q6">
        <v>1.7456950738916259</v>
      </c>
      <c r="R6">
        <v>9.3056747600225851</v>
      </c>
      <c r="S6">
        <v>2.5355833430741406</v>
      </c>
      <c r="T6">
        <v>0</v>
      </c>
      <c r="U6">
        <v>292.41600192654425</v>
      </c>
      <c r="V6">
        <v>5.2652544910179637</v>
      </c>
      <c r="W6">
        <v>11.491175663311985</v>
      </c>
      <c r="X6">
        <v>24.978029028186793</v>
      </c>
      <c r="Y6">
        <v>0</v>
      </c>
      <c r="Z6">
        <v>0</v>
      </c>
      <c r="AA6">
        <v>0</v>
      </c>
      <c r="AB6">
        <v>0</v>
      </c>
      <c r="AC6">
        <v>0</v>
      </c>
      <c r="AD6">
        <v>0.33549999999999996</v>
      </c>
      <c r="AE6">
        <v>4.1858595999999988</v>
      </c>
      <c r="AF6">
        <v>0</v>
      </c>
      <c r="AG6">
        <v>0</v>
      </c>
      <c r="AH6">
        <v>5.2918799999999999</v>
      </c>
      <c r="AI6">
        <v>0</v>
      </c>
      <c r="AJ6">
        <v>0</v>
      </c>
      <c r="AK6">
        <v>6.6716099999999994</v>
      </c>
      <c r="AL6">
        <v>18.001100000000005</v>
      </c>
      <c r="AM6">
        <v>0</v>
      </c>
      <c r="AN6">
        <v>0</v>
      </c>
      <c r="AO6">
        <v>0.29870400000000003</v>
      </c>
      <c r="AP6">
        <v>3.0907242200604053</v>
      </c>
      <c r="AQ6">
        <v>0</v>
      </c>
      <c r="AR6">
        <v>2.8039999999999998</v>
      </c>
      <c r="AS6">
        <v>8.1023902983942921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598.54186198829768</v>
      </c>
      <c r="DN6">
        <v>16.57829175425568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74.368644363490546</v>
      </c>
      <c r="L7">
        <v>32.995343798427371</v>
      </c>
      <c r="M7">
        <v>0</v>
      </c>
      <c r="N7">
        <v>1.8349985767150587</v>
      </c>
      <c r="O7">
        <v>50.382674755352973</v>
      </c>
      <c r="P7">
        <v>51.3</v>
      </c>
      <c r="Q7">
        <v>1.7456950738916259</v>
      </c>
      <c r="R7">
        <v>9.3056747600225851</v>
      </c>
      <c r="S7">
        <v>2.5355833430741406</v>
      </c>
      <c r="T7">
        <v>0</v>
      </c>
      <c r="U7">
        <v>292.41600192654425</v>
      </c>
      <c r="V7">
        <v>3.9308013377926421</v>
      </c>
      <c r="W7">
        <v>11.491175663311985</v>
      </c>
      <c r="X7">
        <v>24.978029028186793</v>
      </c>
      <c r="Y7">
        <v>0</v>
      </c>
      <c r="Z7">
        <v>0</v>
      </c>
      <c r="AA7">
        <v>0</v>
      </c>
      <c r="AB7">
        <v>0</v>
      </c>
      <c r="AC7">
        <v>0</v>
      </c>
      <c r="AD7">
        <v>0.33549999999999996</v>
      </c>
      <c r="AE7">
        <v>4.1858595999999988</v>
      </c>
      <c r="AF7">
        <v>0</v>
      </c>
      <c r="AG7">
        <v>0</v>
      </c>
      <c r="AH7">
        <v>5.2918799999999999</v>
      </c>
      <c r="AI7">
        <v>0</v>
      </c>
      <c r="AJ7">
        <v>0</v>
      </c>
      <c r="AK7">
        <v>6.6716099999999994</v>
      </c>
      <c r="AL7">
        <v>18.001100000000005</v>
      </c>
      <c r="AM7">
        <v>0</v>
      </c>
      <c r="AN7">
        <v>0</v>
      </c>
      <c r="AO7">
        <v>0.29870400000000003</v>
      </c>
      <c r="AP7">
        <v>3.0907242200604053</v>
      </c>
      <c r="AQ7">
        <v>0</v>
      </c>
      <c r="AR7">
        <v>2.8039999999999998</v>
      </c>
      <c r="AS7">
        <v>8.1023902983942921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589.79948069775935</v>
      </c>
      <c r="DN7">
        <v>16.26691004750532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74.368644363490546</v>
      </c>
      <c r="L8">
        <v>32.995343798427371</v>
      </c>
      <c r="M8">
        <v>0</v>
      </c>
      <c r="N8">
        <v>5.7685458612975387</v>
      </c>
      <c r="O8">
        <v>50.382674755352973</v>
      </c>
      <c r="P8">
        <v>51.3</v>
      </c>
      <c r="Q8">
        <v>1.7456950738916259</v>
      </c>
      <c r="R8">
        <v>9.3056747600225851</v>
      </c>
      <c r="S8">
        <v>2.5355833430741406</v>
      </c>
      <c r="T8">
        <v>0</v>
      </c>
      <c r="U8">
        <v>292.41600192654425</v>
      </c>
      <c r="V8">
        <v>3.9308013377926421</v>
      </c>
      <c r="W8">
        <v>11.491175663311985</v>
      </c>
      <c r="X8">
        <v>24.978029028186793</v>
      </c>
      <c r="Y8">
        <v>0</v>
      </c>
      <c r="Z8">
        <v>0</v>
      </c>
      <c r="AA8">
        <v>0</v>
      </c>
      <c r="AB8">
        <v>0</v>
      </c>
      <c r="AC8">
        <v>0</v>
      </c>
      <c r="AD8">
        <v>0.33549999999999996</v>
      </c>
      <c r="AE8">
        <v>4.1858595999999988</v>
      </c>
      <c r="AF8">
        <v>0</v>
      </c>
      <c r="AG8">
        <v>0</v>
      </c>
      <c r="AH8">
        <v>5.2918799999999999</v>
      </c>
      <c r="AI8">
        <v>0</v>
      </c>
      <c r="AJ8">
        <v>0</v>
      </c>
      <c r="AK8">
        <v>6.6716099999999994</v>
      </c>
      <c r="AL8">
        <v>6.1971000000000016</v>
      </c>
      <c r="AM8">
        <v>0</v>
      </c>
      <c r="AN8">
        <v>0</v>
      </c>
      <c r="AO8">
        <v>0.29870400000000003</v>
      </c>
      <c r="AP8">
        <v>3.0907242200604053</v>
      </c>
      <c r="AQ8">
        <v>0</v>
      </c>
      <c r="AR8">
        <v>2.8039999999999998</v>
      </c>
      <c r="AS8">
        <v>8.1023902983942921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578.38308365302669</v>
      </c>
      <c r="DN8">
        <v>19.812854376820585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76.778159595959593</v>
      </c>
      <c r="L9">
        <v>32.995343798427371</v>
      </c>
      <c r="M9">
        <v>0</v>
      </c>
      <c r="N9">
        <v>5.7685458612975387</v>
      </c>
      <c r="O9">
        <v>50.382674755352973</v>
      </c>
      <c r="P9">
        <v>51.3</v>
      </c>
      <c r="Q9">
        <v>1.7456950738916259</v>
      </c>
      <c r="R9">
        <v>9.3056747600225851</v>
      </c>
      <c r="S9">
        <v>2.5355833430741406</v>
      </c>
      <c r="T9">
        <v>0</v>
      </c>
      <c r="U9">
        <v>292.41600192654425</v>
      </c>
      <c r="V9">
        <v>3.9308013377926421</v>
      </c>
      <c r="W9">
        <v>11.491175663311985</v>
      </c>
      <c r="X9">
        <v>24.978029028186793</v>
      </c>
      <c r="Y9">
        <v>0</v>
      </c>
      <c r="Z9">
        <v>0</v>
      </c>
      <c r="AA9">
        <v>0</v>
      </c>
      <c r="AB9">
        <v>0</v>
      </c>
      <c r="AC9">
        <v>0</v>
      </c>
      <c r="AD9">
        <v>0.33549999999999996</v>
      </c>
      <c r="AE9">
        <v>4.1858595999999988</v>
      </c>
      <c r="AF9">
        <v>0</v>
      </c>
      <c r="AG9">
        <v>0</v>
      </c>
      <c r="AH9">
        <v>0</v>
      </c>
      <c r="AI9">
        <v>0</v>
      </c>
      <c r="AJ9">
        <v>0</v>
      </c>
      <c r="AK9">
        <v>6.6716099999999994</v>
      </c>
      <c r="AL9">
        <v>3.3936500000000005</v>
      </c>
      <c r="AM9">
        <v>0</v>
      </c>
      <c r="AN9">
        <v>0</v>
      </c>
      <c r="AO9">
        <v>0.29870400000000003</v>
      </c>
      <c r="AP9">
        <v>1.3013575663412231</v>
      </c>
      <c r="AQ9">
        <v>0</v>
      </c>
      <c r="AR9">
        <v>2.8039999999999998</v>
      </c>
      <c r="AS9">
        <v>2.8019400000000005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566.03170755933616</v>
      </c>
      <c r="DN9">
        <v>19.388598750866528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76.778159595959593</v>
      </c>
      <c r="L10">
        <v>32.995343798427371</v>
      </c>
      <c r="M10">
        <v>0</v>
      </c>
      <c r="N10">
        <v>5.7685458612975387</v>
      </c>
      <c r="O10">
        <v>50.382674755352973</v>
      </c>
      <c r="P10">
        <v>51.3</v>
      </c>
      <c r="Q10">
        <v>1.7456950738916259</v>
      </c>
      <c r="R10">
        <v>9.3056747600225851</v>
      </c>
      <c r="S10">
        <v>2.5355833430741406</v>
      </c>
      <c r="T10">
        <v>0</v>
      </c>
      <c r="U10">
        <v>292.41600192654425</v>
      </c>
      <c r="V10">
        <v>3.9308013377926421</v>
      </c>
      <c r="W10">
        <v>11.491175663311985</v>
      </c>
      <c r="X10">
        <v>24.978029028186793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0.33549999999999996</v>
      </c>
      <c r="AE10">
        <v>4.1858595999999988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6.6716099999999994</v>
      </c>
      <c r="AL10">
        <v>3.3936500000000005</v>
      </c>
      <c r="AM10">
        <v>0</v>
      </c>
      <c r="AN10">
        <v>0</v>
      </c>
      <c r="AO10">
        <v>0.29870400000000003</v>
      </c>
      <c r="AP10">
        <v>1.3013575663412231</v>
      </c>
      <c r="AQ10">
        <v>0</v>
      </c>
      <c r="AR10">
        <v>2.8039999999999998</v>
      </c>
      <c r="AS10">
        <v>2.5627500000000003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565.80045855353785</v>
      </c>
      <c r="DN10">
        <v>19.38065775666492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71.732369684998446</v>
      </c>
      <c r="L11">
        <v>32.995343798427371</v>
      </c>
      <c r="M11">
        <v>0</v>
      </c>
      <c r="N11">
        <v>5.7685458612975387</v>
      </c>
      <c r="O11">
        <v>50.382674755352973</v>
      </c>
      <c r="P11">
        <v>51.3</v>
      </c>
      <c r="Q11">
        <v>1.7456950738916259</v>
      </c>
      <c r="R11">
        <v>9.3056747600225851</v>
      </c>
      <c r="S11">
        <v>2.5355833430741406</v>
      </c>
      <c r="T11">
        <v>0</v>
      </c>
      <c r="U11">
        <v>292.41600192654425</v>
      </c>
      <c r="V11">
        <v>3.9308013377926421</v>
      </c>
      <c r="W11">
        <v>11.491175663311985</v>
      </c>
      <c r="X11">
        <v>24.978029028186793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0.33549999999999996</v>
      </c>
      <c r="AE11">
        <v>4.1858595999999988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6.6716099999999994</v>
      </c>
      <c r="AL11">
        <v>3.3936500000000005</v>
      </c>
      <c r="AM11">
        <v>0</v>
      </c>
      <c r="AN11">
        <v>0</v>
      </c>
      <c r="AO11">
        <v>0.29870400000000003</v>
      </c>
      <c r="AP11">
        <v>1.3013575663412231</v>
      </c>
      <c r="AQ11">
        <v>0</v>
      </c>
      <c r="AR11">
        <v>2.8039999999999998</v>
      </c>
      <c r="AS11">
        <v>2.5627500000000003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560.92218886762146</v>
      </c>
      <c r="DN11">
        <v>19.21313753162028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71.732369684998446</v>
      </c>
      <c r="L12">
        <v>32.995343798427371</v>
      </c>
      <c r="M12">
        <v>0</v>
      </c>
      <c r="N12">
        <v>5.7685458612975387</v>
      </c>
      <c r="O12">
        <v>50.382674755352973</v>
      </c>
      <c r="P12">
        <v>51.3</v>
      </c>
      <c r="Q12">
        <v>1.7456950738916259</v>
      </c>
      <c r="R12">
        <v>4.9741540425531925</v>
      </c>
      <c r="S12">
        <v>2.5355833430741406</v>
      </c>
      <c r="T12">
        <v>0</v>
      </c>
      <c r="U12">
        <v>292.41600192654425</v>
      </c>
      <c r="V12">
        <v>3.9308013377926421</v>
      </c>
      <c r="W12">
        <v>11.491175663311985</v>
      </c>
      <c r="X12">
        <v>24.978029028186793</v>
      </c>
      <c r="Y12">
        <v>0</v>
      </c>
      <c r="Z12">
        <v>0.27940000000000004</v>
      </c>
      <c r="AA12">
        <v>0</v>
      </c>
      <c r="AB12">
        <v>0</v>
      </c>
      <c r="AC12">
        <v>0</v>
      </c>
      <c r="AD12">
        <v>0.33549999999999996</v>
      </c>
      <c r="AE12">
        <v>4.1858595999999988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6.6716099999999994</v>
      </c>
      <c r="AL12">
        <v>3.3936500000000005</v>
      </c>
      <c r="AM12">
        <v>0</v>
      </c>
      <c r="AN12">
        <v>0</v>
      </c>
      <c r="AO12">
        <v>0.29870400000000003</v>
      </c>
      <c r="AP12">
        <v>1.3013575663412231</v>
      </c>
      <c r="AQ12">
        <v>0</v>
      </c>
      <c r="AR12">
        <v>2.8039999999999998</v>
      </c>
      <c r="AS12">
        <v>2.5627500000000003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557.00459860502804</v>
      </c>
      <c r="DN12">
        <v>19.078607076744365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81.247806705747337</v>
      </c>
      <c r="L13">
        <v>32.995343798427371</v>
      </c>
      <c r="M13">
        <v>0</v>
      </c>
      <c r="N13">
        <v>5.7685458612975387</v>
      </c>
      <c r="O13">
        <v>50.382674755352973</v>
      </c>
      <c r="P13">
        <v>51.3</v>
      </c>
      <c r="Q13">
        <v>1.7456950738916259</v>
      </c>
      <c r="R13">
        <v>4.9966487516425762</v>
      </c>
      <c r="S13">
        <v>1.995865079365079</v>
      </c>
      <c r="T13">
        <v>0</v>
      </c>
      <c r="U13">
        <v>292.41600192654425</v>
      </c>
      <c r="V13">
        <v>5.2739734680985464</v>
      </c>
      <c r="W13">
        <v>11.491303194789081</v>
      </c>
      <c r="X13">
        <v>24.978029028186793</v>
      </c>
      <c r="Y13">
        <v>0</v>
      </c>
      <c r="Z13">
        <v>1.6562832000000001</v>
      </c>
      <c r="AA13">
        <v>0</v>
      </c>
      <c r="AB13">
        <v>0</v>
      </c>
      <c r="AC13">
        <v>0</v>
      </c>
      <c r="AD13">
        <v>0.33549999999999996</v>
      </c>
      <c r="AE13">
        <v>4.1858595999999988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6.6716099999999994</v>
      </c>
      <c r="AL13">
        <v>3.3936500000000005</v>
      </c>
      <c r="AM13">
        <v>0</v>
      </c>
      <c r="AN13">
        <v>0</v>
      </c>
      <c r="AO13">
        <v>0.29870400000000003</v>
      </c>
      <c r="AP13">
        <v>1.3013575663412231</v>
      </c>
      <c r="AQ13">
        <v>0</v>
      </c>
      <c r="AR13">
        <v>2.8039999999999998</v>
      </c>
      <c r="AS13">
        <v>2.3918999999999997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568.16876644955926</v>
      </c>
      <c r="DN13">
        <v>19.461985560125175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66.156711863775939</v>
      </c>
      <c r="L14">
        <v>32.995343798427371</v>
      </c>
      <c r="M14">
        <v>0</v>
      </c>
      <c r="N14">
        <v>5.7685458612975387</v>
      </c>
      <c r="O14">
        <v>50.382674755352973</v>
      </c>
      <c r="P14">
        <v>51.3</v>
      </c>
      <c r="Q14">
        <v>1.7456950738916259</v>
      </c>
      <c r="R14">
        <v>4.9966487516425762</v>
      </c>
      <c r="S14">
        <v>1.995865079365079</v>
      </c>
      <c r="T14">
        <v>0</v>
      </c>
      <c r="U14">
        <v>292.41600192654425</v>
      </c>
      <c r="V14">
        <v>0</v>
      </c>
      <c r="W14">
        <v>11.491303194789081</v>
      </c>
      <c r="X14">
        <v>24.978029028186793</v>
      </c>
      <c r="Y14">
        <v>0</v>
      </c>
      <c r="Z14">
        <v>1.6562832000000001</v>
      </c>
      <c r="AA14">
        <v>0</v>
      </c>
      <c r="AB14">
        <v>0</v>
      </c>
      <c r="AC14">
        <v>0</v>
      </c>
      <c r="AD14">
        <v>0.33549999999999996</v>
      </c>
      <c r="AE14">
        <v>4.1858595999999988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6.6716099999999994</v>
      </c>
      <c r="AL14">
        <v>3.3936500000000005</v>
      </c>
      <c r="AM14">
        <v>0</v>
      </c>
      <c r="AN14">
        <v>0</v>
      </c>
      <c r="AO14">
        <v>0.29870400000000003</v>
      </c>
      <c r="AP14">
        <v>1.3013575663412231</v>
      </c>
      <c r="AQ14">
        <v>0</v>
      </c>
      <c r="AR14">
        <v>2.8039999999999998</v>
      </c>
      <c r="AS14">
        <v>2.3918999999999997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548.47981839652289</v>
      </c>
      <c r="DN14">
        <v>18.785865303091551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38.736513982742501</v>
      </c>
      <c r="L15">
        <v>32.995343798427371</v>
      </c>
      <c r="M15">
        <v>0</v>
      </c>
      <c r="N15">
        <v>5.7685458612975387</v>
      </c>
      <c r="O15">
        <v>50.382674755352973</v>
      </c>
      <c r="P15">
        <v>51.3</v>
      </c>
      <c r="Q15">
        <v>1.0030656429942417</v>
      </c>
      <c r="R15">
        <v>4.9966487516425762</v>
      </c>
      <c r="S15">
        <v>1.995865079365079</v>
      </c>
      <c r="T15">
        <v>0</v>
      </c>
      <c r="U15">
        <v>292.41600192654425</v>
      </c>
      <c r="V15">
        <v>0</v>
      </c>
      <c r="W15">
        <v>11.491303194789081</v>
      </c>
      <c r="X15">
        <v>24.978029028186793</v>
      </c>
      <c r="Y15">
        <v>0</v>
      </c>
      <c r="Z15">
        <v>0.27940000000000004</v>
      </c>
      <c r="AA15">
        <v>0</v>
      </c>
      <c r="AB15">
        <v>0</v>
      </c>
      <c r="AC15">
        <v>0</v>
      </c>
      <c r="AD15">
        <v>0.33549999999999996</v>
      </c>
      <c r="AE15">
        <v>4.1858595999999988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6.6716099999999994</v>
      </c>
      <c r="AL15">
        <v>3.3936500000000005</v>
      </c>
      <c r="AM15">
        <v>0</v>
      </c>
      <c r="AN15">
        <v>0</v>
      </c>
      <c r="AO15">
        <v>0.29870400000000003</v>
      </c>
      <c r="AP15">
        <v>3.0907242200604053</v>
      </c>
      <c r="AQ15">
        <v>0</v>
      </c>
      <c r="AR15">
        <v>2.8039999999999998</v>
      </c>
      <c r="AS15">
        <v>2.3918999999999997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521.65068127951713</v>
      </c>
      <c r="DN15">
        <v>17.864658561885634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38.002019259573267</v>
      </c>
      <c r="L16">
        <v>32.995343798427371</v>
      </c>
      <c r="M16">
        <v>0</v>
      </c>
      <c r="N16">
        <v>5.7685458612975387</v>
      </c>
      <c r="O16">
        <v>50.382674755352973</v>
      </c>
      <c r="P16">
        <v>51.3</v>
      </c>
      <c r="Q16">
        <v>1.0030656429942417</v>
      </c>
      <c r="R16">
        <v>4.9966487516425762</v>
      </c>
      <c r="S16">
        <v>1.995865079365079</v>
      </c>
      <c r="T16">
        <v>0</v>
      </c>
      <c r="U16">
        <v>292.41600192654425</v>
      </c>
      <c r="V16">
        <v>0</v>
      </c>
      <c r="W16">
        <v>11.491303194789081</v>
      </c>
      <c r="X16">
        <v>24.978029028186793</v>
      </c>
      <c r="Y16">
        <v>0</v>
      </c>
      <c r="Z16">
        <v>0.27940000000000004</v>
      </c>
      <c r="AA16">
        <v>0</v>
      </c>
      <c r="AB16">
        <v>0</v>
      </c>
      <c r="AC16">
        <v>0</v>
      </c>
      <c r="AD16">
        <v>0.33549999999999996</v>
      </c>
      <c r="AE16">
        <v>4.1858595999999988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6.6716099999999994</v>
      </c>
      <c r="AL16">
        <v>3.3936500000000005</v>
      </c>
      <c r="AM16">
        <v>0</v>
      </c>
      <c r="AN16">
        <v>0</v>
      </c>
      <c r="AO16">
        <v>0.29870400000000003</v>
      </c>
      <c r="AP16">
        <v>3.0907242200604053</v>
      </c>
      <c r="AQ16">
        <v>0</v>
      </c>
      <c r="AR16">
        <v>2.8039999999999998</v>
      </c>
      <c r="AS16">
        <v>2.3918999999999997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520.94057177077627</v>
      </c>
      <c r="DN16">
        <v>17.840273347457234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38.002019259573267</v>
      </c>
      <c r="L17">
        <v>32.995343798427371</v>
      </c>
      <c r="M17">
        <v>0</v>
      </c>
      <c r="N17">
        <v>5.7685458612975387</v>
      </c>
      <c r="O17">
        <v>50.382674755352973</v>
      </c>
      <c r="P17">
        <v>51.3</v>
      </c>
      <c r="Q17">
        <v>1.0030656429942417</v>
      </c>
      <c r="R17">
        <v>4.9966487516425762</v>
      </c>
      <c r="S17">
        <v>1.995865079365079</v>
      </c>
      <c r="T17">
        <v>0</v>
      </c>
      <c r="U17">
        <v>292.41600192654425</v>
      </c>
      <c r="V17">
        <v>0</v>
      </c>
      <c r="W17">
        <v>11.491303194789081</v>
      </c>
      <c r="X17">
        <v>24.978029028186793</v>
      </c>
      <c r="Y17">
        <v>0</v>
      </c>
      <c r="Z17">
        <v>0.27940000000000004</v>
      </c>
      <c r="AA17">
        <v>0</v>
      </c>
      <c r="AB17">
        <v>0</v>
      </c>
      <c r="AC17">
        <v>0</v>
      </c>
      <c r="AD17">
        <v>0.33549999999999996</v>
      </c>
      <c r="AE17">
        <v>4.1858595999999988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6.6716099999999994</v>
      </c>
      <c r="AL17">
        <v>3.3936500000000005</v>
      </c>
      <c r="AM17">
        <v>0</v>
      </c>
      <c r="AN17">
        <v>0</v>
      </c>
      <c r="AO17">
        <v>0.29870400000000003</v>
      </c>
      <c r="AP17">
        <v>1.3013575663412231</v>
      </c>
      <c r="AQ17">
        <v>0</v>
      </c>
      <c r="AR17">
        <v>2.8039999999999998</v>
      </c>
      <c r="AS17">
        <v>2.3918999999999997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519.21071685311927</v>
      </c>
      <c r="DN17">
        <v>17.780761611395054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38.002019259573267</v>
      </c>
      <c r="L18">
        <v>32.995343798427371</v>
      </c>
      <c r="M18">
        <v>0</v>
      </c>
      <c r="N18">
        <v>5.7685458612975387</v>
      </c>
      <c r="O18">
        <v>50.382674755352973</v>
      </c>
      <c r="P18">
        <v>51.3</v>
      </c>
      <c r="Q18">
        <v>1.0030656429942417</v>
      </c>
      <c r="R18">
        <v>4.9966487516425762</v>
      </c>
      <c r="S18">
        <v>1.995865079365079</v>
      </c>
      <c r="T18">
        <v>0</v>
      </c>
      <c r="U18">
        <v>292.41600192654425</v>
      </c>
      <c r="V18">
        <v>0</v>
      </c>
      <c r="W18">
        <v>11.491303194789081</v>
      </c>
      <c r="X18">
        <v>24.978029028186793</v>
      </c>
      <c r="Y18">
        <v>0</v>
      </c>
      <c r="Z18">
        <v>0.27940000000000004</v>
      </c>
      <c r="AA18">
        <v>0</v>
      </c>
      <c r="AB18">
        <v>0</v>
      </c>
      <c r="AC18">
        <v>0</v>
      </c>
      <c r="AD18">
        <v>0.33549999999999996</v>
      </c>
      <c r="AE18">
        <v>4.1858595999999988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6.6716099999999994</v>
      </c>
      <c r="AL18">
        <v>3.3936500000000005</v>
      </c>
      <c r="AM18">
        <v>0</v>
      </c>
      <c r="AN18">
        <v>0</v>
      </c>
      <c r="AO18">
        <v>0.29870400000000003</v>
      </c>
      <c r="AP18">
        <v>1.3013575663412231</v>
      </c>
      <c r="AQ18">
        <v>0</v>
      </c>
      <c r="AR18">
        <v>2.8039999999999998</v>
      </c>
      <c r="AS18">
        <v>2.3918999999999997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519.21071685311927</v>
      </c>
      <c r="DN18">
        <v>17.780761611395054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38.002019259573267</v>
      </c>
      <c r="L19">
        <v>32.995343798427371</v>
      </c>
      <c r="M19">
        <v>0</v>
      </c>
      <c r="N19">
        <v>5.7685458612975387</v>
      </c>
      <c r="O19">
        <v>50.382674755352973</v>
      </c>
      <c r="P19">
        <v>51.3</v>
      </c>
      <c r="Q19">
        <v>1.0030656429942417</v>
      </c>
      <c r="R19">
        <v>4.9966487516425762</v>
      </c>
      <c r="S19">
        <v>1.995865079365079</v>
      </c>
      <c r="T19">
        <v>0</v>
      </c>
      <c r="U19">
        <v>292.41600192654425</v>
      </c>
      <c r="V19">
        <v>0</v>
      </c>
      <c r="W19">
        <v>11.491175663311985</v>
      </c>
      <c r="X19">
        <v>24.978029028186793</v>
      </c>
      <c r="Y19">
        <v>0</v>
      </c>
      <c r="Z19">
        <v>0.27940000000000004</v>
      </c>
      <c r="AA19">
        <v>0</v>
      </c>
      <c r="AB19">
        <v>0</v>
      </c>
      <c r="AC19">
        <v>0</v>
      </c>
      <c r="AD19">
        <v>0.33549999999999996</v>
      </c>
      <c r="AE19">
        <v>4.1858595999999988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6.6716099999999994</v>
      </c>
      <c r="AL19">
        <v>3.3936500000000005</v>
      </c>
      <c r="AM19">
        <v>0</v>
      </c>
      <c r="AN19">
        <v>0</v>
      </c>
      <c r="AO19">
        <v>0.29870400000000003</v>
      </c>
      <c r="AP19">
        <v>1.3013575663412231</v>
      </c>
      <c r="AQ19">
        <v>0</v>
      </c>
      <c r="AR19">
        <v>2.8039999999999998</v>
      </c>
      <c r="AS19">
        <v>2.3918999999999997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519.2105936246079</v>
      </c>
      <c r="DN19">
        <v>17.780757308429418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38.002019259573267</v>
      </c>
      <c r="L20">
        <v>32.995343798427371</v>
      </c>
      <c r="M20">
        <v>0</v>
      </c>
      <c r="N20">
        <v>5.7685458612975387</v>
      </c>
      <c r="O20">
        <v>50.382674755352973</v>
      </c>
      <c r="P20">
        <v>51.3</v>
      </c>
      <c r="Q20">
        <v>1.0030656429942417</v>
      </c>
      <c r="R20">
        <v>4.9966487516425762</v>
      </c>
      <c r="S20">
        <v>1.995865079365079</v>
      </c>
      <c r="T20">
        <v>0</v>
      </c>
      <c r="U20">
        <v>292.41600192654425</v>
      </c>
      <c r="V20">
        <v>0</v>
      </c>
      <c r="W20">
        <v>11.491175663311985</v>
      </c>
      <c r="X20">
        <v>24.978029028186793</v>
      </c>
      <c r="Y20">
        <v>0</v>
      </c>
      <c r="Z20">
        <v>0.27940000000000004</v>
      </c>
      <c r="AA20">
        <v>0</v>
      </c>
      <c r="AB20">
        <v>0</v>
      </c>
      <c r="AC20">
        <v>0</v>
      </c>
      <c r="AD20">
        <v>0.33549999999999996</v>
      </c>
      <c r="AE20">
        <v>4.1858595999999988</v>
      </c>
      <c r="AF20">
        <v>0</v>
      </c>
      <c r="AG20">
        <v>0</v>
      </c>
      <c r="AH20">
        <v>5.2918799999999999</v>
      </c>
      <c r="AI20">
        <v>0</v>
      </c>
      <c r="AJ20">
        <v>0</v>
      </c>
      <c r="AK20">
        <v>6.6716099999999994</v>
      </c>
      <c r="AL20">
        <v>3.3936500000000005</v>
      </c>
      <c r="AM20">
        <v>0</v>
      </c>
      <c r="AN20">
        <v>0</v>
      </c>
      <c r="AO20">
        <v>0.29870400000000003</v>
      </c>
      <c r="AP20">
        <v>1.3013575663412231</v>
      </c>
      <c r="AQ20">
        <v>0</v>
      </c>
      <c r="AR20">
        <v>2.8039999999999998</v>
      </c>
      <c r="AS20">
        <v>2.3918999999999997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524.32678315780743</v>
      </c>
      <c r="DN20">
        <v>17.956447775229837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38.002019259573267</v>
      </c>
      <c r="L21">
        <v>32.995343798427371</v>
      </c>
      <c r="M21">
        <v>0</v>
      </c>
      <c r="N21">
        <v>5.7685458612975387</v>
      </c>
      <c r="O21">
        <v>50.382674755352973</v>
      </c>
      <c r="P21">
        <v>51.3</v>
      </c>
      <c r="Q21">
        <v>1.0032024660912453</v>
      </c>
      <c r="R21">
        <v>4.9966487516425762</v>
      </c>
      <c r="S21">
        <v>1.995865079365079</v>
      </c>
      <c r="T21">
        <v>0</v>
      </c>
      <c r="U21">
        <v>292.41600192654425</v>
      </c>
      <c r="V21">
        <v>0</v>
      </c>
      <c r="W21">
        <v>11.491175663311985</v>
      </c>
      <c r="X21">
        <v>24.978029028186793</v>
      </c>
      <c r="Y21">
        <v>0</v>
      </c>
      <c r="Z21">
        <v>0.27940000000000004</v>
      </c>
      <c r="AA21">
        <v>0</v>
      </c>
      <c r="AB21">
        <v>0</v>
      </c>
      <c r="AC21">
        <v>0</v>
      </c>
      <c r="AD21">
        <v>0.33549999999999996</v>
      </c>
      <c r="AE21">
        <v>4.1858595999999988</v>
      </c>
      <c r="AF21">
        <v>0</v>
      </c>
      <c r="AG21">
        <v>0</v>
      </c>
      <c r="AH21">
        <v>5.2918799999999999</v>
      </c>
      <c r="AI21">
        <v>0</v>
      </c>
      <c r="AJ21">
        <v>0</v>
      </c>
      <c r="AK21">
        <v>6.6716099999999994</v>
      </c>
      <c r="AL21">
        <v>3.3936500000000005</v>
      </c>
      <c r="AM21">
        <v>0</v>
      </c>
      <c r="AN21">
        <v>0</v>
      </c>
      <c r="AO21">
        <v>0.29870400000000003</v>
      </c>
      <c r="AP21">
        <v>1.3013575663412231</v>
      </c>
      <c r="AQ21">
        <v>0</v>
      </c>
      <c r="AR21">
        <v>2.8039999999999998</v>
      </c>
      <c r="AS21">
        <v>2.3918999999999997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524.32691541707368</v>
      </c>
      <c r="DN21">
        <v>17.956452339060657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38.001226549841803</v>
      </c>
      <c r="L22">
        <v>32.995343798427371</v>
      </c>
      <c r="M22">
        <v>0</v>
      </c>
      <c r="N22">
        <v>5.7685458612975387</v>
      </c>
      <c r="O22">
        <v>50.382674755352973</v>
      </c>
      <c r="P22">
        <v>51.3</v>
      </c>
      <c r="Q22">
        <v>1.0032024660912453</v>
      </c>
      <c r="R22">
        <v>4.9954558034453544</v>
      </c>
      <c r="S22">
        <v>1.995865079365079</v>
      </c>
      <c r="T22">
        <v>0</v>
      </c>
      <c r="U22">
        <v>292.41600192654425</v>
      </c>
      <c r="V22">
        <v>5.2652544910179637</v>
      </c>
      <c r="W22">
        <v>11.491175663311985</v>
      </c>
      <c r="X22">
        <v>24.978029028186793</v>
      </c>
      <c r="Y22">
        <v>0</v>
      </c>
      <c r="Z22">
        <v>0.27940000000000004</v>
      </c>
      <c r="AA22">
        <v>0</v>
      </c>
      <c r="AB22">
        <v>0</v>
      </c>
      <c r="AC22">
        <v>0</v>
      </c>
      <c r="AD22">
        <v>0.33549999999999996</v>
      </c>
      <c r="AE22">
        <v>4.1858595999999988</v>
      </c>
      <c r="AF22">
        <v>0</v>
      </c>
      <c r="AG22">
        <v>0</v>
      </c>
      <c r="AH22">
        <v>5.2918799999999999</v>
      </c>
      <c r="AI22">
        <v>0</v>
      </c>
      <c r="AJ22">
        <v>0</v>
      </c>
      <c r="AK22">
        <v>6.6716099999999994</v>
      </c>
      <c r="AL22">
        <v>3.3936500000000005</v>
      </c>
      <c r="AM22">
        <v>0</v>
      </c>
      <c r="AN22">
        <v>0</v>
      </c>
      <c r="AO22">
        <v>0.29870400000000003</v>
      </c>
      <c r="AP22">
        <v>1.3013575663412231</v>
      </c>
      <c r="AQ22">
        <v>0</v>
      </c>
      <c r="AR22">
        <v>2.8039999999999998</v>
      </c>
      <c r="AS22">
        <v>2.3918999999999997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529.41544375639876</v>
      </c>
      <c r="DN22">
        <v>18.131192832824812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80.358769969440132</v>
      </c>
      <c r="L23">
        <v>32.995329729471138</v>
      </c>
      <c r="M23">
        <v>0</v>
      </c>
      <c r="N23">
        <v>5.7685458612975387</v>
      </c>
      <c r="O23">
        <v>50.382674755352973</v>
      </c>
      <c r="P23">
        <v>51.3</v>
      </c>
      <c r="Q23">
        <v>1.0032024660912453</v>
      </c>
      <c r="R23">
        <v>10.765575530617221</v>
      </c>
      <c r="S23">
        <v>1.995865079365079</v>
      </c>
      <c r="T23">
        <v>0</v>
      </c>
      <c r="U23">
        <v>292.41600192654425</v>
      </c>
      <c r="V23">
        <v>5.2652544910179637</v>
      </c>
      <c r="W23">
        <v>11.491175663311985</v>
      </c>
      <c r="X23">
        <v>24.978029028186793</v>
      </c>
      <c r="Y23">
        <v>0</v>
      </c>
      <c r="Z23">
        <v>0.27940000000000004</v>
      </c>
      <c r="AA23">
        <v>0</v>
      </c>
      <c r="AB23">
        <v>0</v>
      </c>
      <c r="AC23">
        <v>0</v>
      </c>
      <c r="AD23">
        <v>0.33549999999999996</v>
      </c>
      <c r="AE23">
        <v>8.3717191999999976</v>
      </c>
      <c r="AF23">
        <v>0</v>
      </c>
      <c r="AG23">
        <v>0</v>
      </c>
      <c r="AH23">
        <v>9.6216000000000008</v>
      </c>
      <c r="AI23">
        <v>0</v>
      </c>
      <c r="AJ23">
        <v>0</v>
      </c>
      <c r="AK23">
        <v>6.6716099999999994</v>
      </c>
      <c r="AL23">
        <v>3.3936500000000005</v>
      </c>
      <c r="AM23">
        <v>0</v>
      </c>
      <c r="AN23">
        <v>0</v>
      </c>
      <c r="AO23">
        <v>0.29870400000000003</v>
      </c>
      <c r="AP23">
        <v>1.3013575663412231</v>
      </c>
      <c r="AQ23">
        <v>0</v>
      </c>
      <c r="AR23">
        <v>2.8039999999999998</v>
      </c>
      <c r="AS23">
        <v>2.3918999999999997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584.17811740613558</v>
      </c>
      <c r="DN23">
        <v>20.011747860901959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82.077447487962189</v>
      </c>
      <c r="L24">
        <v>32.995753901264045</v>
      </c>
      <c r="M24">
        <v>0</v>
      </c>
      <c r="N24">
        <v>5.7685458612975387</v>
      </c>
      <c r="O24">
        <v>50.382674755352973</v>
      </c>
      <c r="P24">
        <v>51.3</v>
      </c>
      <c r="Q24">
        <v>1.0032024660912453</v>
      </c>
      <c r="R24">
        <v>10.765575530617221</v>
      </c>
      <c r="S24">
        <v>1.995865079365079</v>
      </c>
      <c r="T24">
        <v>0</v>
      </c>
      <c r="U24">
        <v>292.41600192654425</v>
      </c>
      <c r="V24">
        <v>5.2652544910179637</v>
      </c>
      <c r="W24">
        <v>11.491175663311985</v>
      </c>
      <c r="X24">
        <v>24.978029028186793</v>
      </c>
      <c r="Y24">
        <v>0</v>
      </c>
      <c r="Z24">
        <v>0.27940000000000004</v>
      </c>
      <c r="AA24">
        <v>0</v>
      </c>
      <c r="AB24">
        <v>3.3453680000000015</v>
      </c>
      <c r="AC24">
        <v>0</v>
      </c>
      <c r="AD24">
        <v>2.3149499999999996</v>
      </c>
      <c r="AE24">
        <v>8.3717191999999976</v>
      </c>
      <c r="AF24">
        <v>0</v>
      </c>
      <c r="AG24">
        <v>0</v>
      </c>
      <c r="AH24">
        <v>9.6216000000000008</v>
      </c>
      <c r="AI24">
        <v>0</v>
      </c>
      <c r="AJ24">
        <v>0</v>
      </c>
      <c r="AK24">
        <v>6.6716099999999994</v>
      </c>
      <c r="AL24">
        <v>3.3936500000000005</v>
      </c>
      <c r="AM24">
        <v>0</v>
      </c>
      <c r="AN24">
        <v>0</v>
      </c>
      <c r="AO24">
        <v>0.29870400000000003</v>
      </c>
      <c r="AP24">
        <v>1.3013575663412231</v>
      </c>
      <c r="AQ24">
        <v>0</v>
      </c>
      <c r="AR24">
        <v>2.8039999999999998</v>
      </c>
      <c r="AS24">
        <v>2.3918999999999997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590.9881789539678</v>
      </c>
      <c r="DN24">
        <v>20.245606003384648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82.077447487962189</v>
      </c>
      <c r="L25">
        <v>65.226663369656322</v>
      </c>
      <c r="M25">
        <v>0</v>
      </c>
      <c r="N25">
        <v>6.3798773006134972</v>
      </c>
      <c r="O25">
        <v>50.382674755352973</v>
      </c>
      <c r="P25">
        <v>51.3</v>
      </c>
      <c r="Q25">
        <v>1.0035403916768666</v>
      </c>
      <c r="R25">
        <v>10.765575530617221</v>
      </c>
      <c r="S25">
        <v>1.9655430724355856</v>
      </c>
      <c r="T25">
        <v>0</v>
      </c>
      <c r="U25">
        <v>292.41600192654425</v>
      </c>
      <c r="V25">
        <v>5.2652544910179637</v>
      </c>
      <c r="W25">
        <v>11.491175663311985</v>
      </c>
      <c r="X25">
        <v>24.978029028186793</v>
      </c>
      <c r="Y25">
        <v>0</v>
      </c>
      <c r="Z25">
        <v>0.27940000000000004</v>
      </c>
      <c r="AA25">
        <v>0</v>
      </c>
      <c r="AB25">
        <v>3.3453680000000015</v>
      </c>
      <c r="AC25">
        <v>0</v>
      </c>
      <c r="AD25">
        <v>2.3149499999999996</v>
      </c>
      <c r="AE25">
        <v>8.3717191999999976</v>
      </c>
      <c r="AF25">
        <v>0</v>
      </c>
      <c r="AG25">
        <v>0</v>
      </c>
      <c r="AH25">
        <v>14.432400000000003</v>
      </c>
      <c r="AI25">
        <v>0</v>
      </c>
      <c r="AJ25">
        <v>0</v>
      </c>
      <c r="AK25">
        <v>6.6716099999999994</v>
      </c>
      <c r="AL25">
        <v>3.3936500000000005</v>
      </c>
      <c r="AM25">
        <v>1.32054</v>
      </c>
      <c r="AN25">
        <v>0</v>
      </c>
      <c r="AO25">
        <v>0.29870400000000003</v>
      </c>
      <c r="AP25">
        <v>1.3013575663412231</v>
      </c>
      <c r="AQ25">
        <v>0</v>
      </c>
      <c r="AR25">
        <v>2.8039999999999998</v>
      </c>
      <c r="AS25">
        <v>2.3918999999999997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628.61377022010049</v>
      </c>
      <c r="DN25">
        <v>21.56361156361649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82.077447487962189</v>
      </c>
      <c r="L26">
        <v>65.22502305097629</v>
      </c>
      <c r="M26">
        <v>0</v>
      </c>
      <c r="N26">
        <v>7.9755977726826073</v>
      </c>
      <c r="O26">
        <v>50.382674755352973</v>
      </c>
      <c r="P26">
        <v>51.3</v>
      </c>
      <c r="Q26">
        <v>1.0035403916768666</v>
      </c>
      <c r="R26">
        <v>10.765575530617221</v>
      </c>
      <c r="S26">
        <v>1.9959899856938483</v>
      </c>
      <c r="T26">
        <v>0</v>
      </c>
      <c r="U26">
        <v>292.41600192654425</v>
      </c>
      <c r="V26">
        <v>5.2652544910179637</v>
      </c>
      <c r="W26">
        <v>11.491175663311985</v>
      </c>
      <c r="X26">
        <v>24.978029028186793</v>
      </c>
      <c r="Y26">
        <v>0</v>
      </c>
      <c r="Z26">
        <v>0.27940000000000004</v>
      </c>
      <c r="AA26">
        <v>2.2071813685271575</v>
      </c>
      <c r="AB26">
        <v>3.3453680000000015</v>
      </c>
      <c r="AC26">
        <v>0</v>
      </c>
      <c r="AD26">
        <v>4.6299000000000001</v>
      </c>
      <c r="AE26">
        <v>8.3717191999999976</v>
      </c>
      <c r="AF26">
        <v>0</v>
      </c>
      <c r="AG26">
        <v>0</v>
      </c>
      <c r="AH26">
        <v>19.243200000000002</v>
      </c>
      <c r="AI26">
        <v>0.96990000000000021</v>
      </c>
      <c r="AJ26">
        <v>0</v>
      </c>
      <c r="AK26">
        <v>6.6716099999999994</v>
      </c>
      <c r="AL26">
        <v>3.3936500000000005</v>
      </c>
      <c r="AM26">
        <v>1.32054</v>
      </c>
      <c r="AN26">
        <v>0</v>
      </c>
      <c r="AO26">
        <v>0.224028</v>
      </c>
      <c r="AP26">
        <v>1.3013575663412231</v>
      </c>
      <c r="AQ26">
        <v>0</v>
      </c>
      <c r="AR26">
        <v>2.8039999999999998</v>
      </c>
      <c r="AS26">
        <v>2.3918999999999997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640.07289585388287</v>
      </c>
      <c r="DN26">
        <v>21.957168365008677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82.077447487962189</v>
      </c>
      <c r="L27">
        <v>65.442365620198927</v>
      </c>
      <c r="M27">
        <v>0</v>
      </c>
      <c r="N27">
        <v>9.5737991266375513</v>
      </c>
      <c r="O27">
        <v>50.382674755352973</v>
      </c>
      <c r="P27">
        <v>51.3</v>
      </c>
      <c r="Q27">
        <v>1.0032024660912453</v>
      </c>
      <c r="R27">
        <v>10.765575530617221</v>
      </c>
      <c r="S27">
        <v>1.995865079365079</v>
      </c>
      <c r="T27">
        <v>0</v>
      </c>
      <c r="U27">
        <v>292.41600192654425</v>
      </c>
      <c r="V27">
        <v>5.2652544910179637</v>
      </c>
      <c r="W27">
        <v>11.491175663311985</v>
      </c>
      <c r="X27">
        <v>24.978029028186793</v>
      </c>
      <c r="Y27">
        <v>0</v>
      </c>
      <c r="Z27">
        <v>0.83820000000000006</v>
      </c>
      <c r="AA27">
        <v>5.7186062730021812</v>
      </c>
      <c r="AB27">
        <v>6.6907360000000011</v>
      </c>
      <c r="AC27">
        <v>2.4578399999999996</v>
      </c>
      <c r="AD27">
        <v>6.9448499999999997</v>
      </c>
      <c r="AE27">
        <v>12.557578800000002</v>
      </c>
      <c r="AF27">
        <v>0</v>
      </c>
      <c r="AG27">
        <v>0</v>
      </c>
      <c r="AH27">
        <v>26.459399999999999</v>
      </c>
      <c r="AI27">
        <v>4.1524652000000009</v>
      </c>
      <c r="AJ27">
        <v>0</v>
      </c>
      <c r="AK27">
        <v>6.6716099999999994</v>
      </c>
      <c r="AL27">
        <v>3.3936500000000005</v>
      </c>
      <c r="AM27">
        <v>1.32054</v>
      </c>
      <c r="AN27">
        <v>0</v>
      </c>
      <c r="AO27">
        <v>0.224028</v>
      </c>
      <c r="AP27">
        <v>1.3013575663412231</v>
      </c>
      <c r="AQ27">
        <v>0</v>
      </c>
      <c r="AR27">
        <v>2.8039999999999998</v>
      </c>
      <c r="AS27">
        <v>2.3918999999999997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667.71178743398877</v>
      </c>
      <c r="DN27">
        <v>22.906365580640788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82.077447487962189</v>
      </c>
      <c r="L28">
        <v>32.995342081001695</v>
      </c>
      <c r="M28">
        <v>0</v>
      </c>
      <c r="N28">
        <v>11.17722911303534</v>
      </c>
      <c r="O28">
        <v>50.382674755352973</v>
      </c>
      <c r="P28">
        <v>51.3</v>
      </c>
      <c r="Q28">
        <v>1.0032024660912453</v>
      </c>
      <c r="R28">
        <v>10.765575530617221</v>
      </c>
      <c r="S28">
        <v>1.995865079365079</v>
      </c>
      <c r="T28">
        <v>0</v>
      </c>
      <c r="U28">
        <v>292.41600192654425</v>
      </c>
      <c r="V28">
        <v>5.2652544910179637</v>
      </c>
      <c r="W28">
        <v>11.491175663311985</v>
      </c>
      <c r="X28">
        <v>24.978029028186793</v>
      </c>
      <c r="Y28">
        <v>0</v>
      </c>
      <c r="Z28">
        <v>4.9688495999999995</v>
      </c>
      <c r="AA28">
        <v>10.694796994772499</v>
      </c>
      <c r="AB28">
        <v>10.036104000000002</v>
      </c>
      <c r="AC28">
        <v>7.3809581492068475</v>
      </c>
      <c r="AD28">
        <v>9.2812720000000013</v>
      </c>
      <c r="AE28">
        <v>12.557578800000002</v>
      </c>
      <c r="AF28">
        <v>0</v>
      </c>
      <c r="AG28">
        <v>0</v>
      </c>
      <c r="AH28">
        <v>35.648027999999996</v>
      </c>
      <c r="AI28">
        <v>4.1524652000000009</v>
      </c>
      <c r="AJ28">
        <v>0</v>
      </c>
      <c r="AK28">
        <v>6.6716099999999994</v>
      </c>
      <c r="AL28">
        <v>3.3936500000000005</v>
      </c>
      <c r="AM28">
        <v>4.0144416000000014</v>
      </c>
      <c r="AN28">
        <v>0</v>
      </c>
      <c r="AO28">
        <v>0.224028</v>
      </c>
      <c r="AP28">
        <v>1.3013575663412231</v>
      </c>
      <c r="AQ28">
        <v>0</v>
      </c>
      <c r="AR28">
        <v>2.8039999999999998</v>
      </c>
      <c r="AS28">
        <v>2.3918999999999997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681.15634885567431</v>
      </c>
      <c r="DN28">
        <v>10.212488677132884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60.001361149961156</v>
      </c>
      <c r="L29">
        <v>32.995654954480472</v>
      </c>
      <c r="M29">
        <v>0</v>
      </c>
      <c r="N29">
        <v>12.778046283022732</v>
      </c>
      <c r="O29">
        <v>50.382674755352973</v>
      </c>
      <c r="P29">
        <v>51.3</v>
      </c>
      <c r="Q29">
        <v>1.0032024660912453</v>
      </c>
      <c r="R29">
        <v>4.9954558034453544</v>
      </c>
      <c r="S29">
        <v>1.995865079365079</v>
      </c>
      <c r="T29">
        <v>0</v>
      </c>
      <c r="U29">
        <v>292.41600192654425</v>
      </c>
      <c r="V29">
        <v>5.0895134373427275</v>
      </c>
      <c r="W29">
        <v>11.491175663311985</v>
      </c>
      <c r="X29">
        <v>24.978029028186793</v>
      </c>
      <c r="Y29">
        <v>0</v>
      </c>
      <c r="Z29">
        <v>4.9688495999999995</v>
      </c>
      <c r="AA29">
        <v>10.694796994772499</v>
      </c>
      <c r="AB29">
        <v>10.036104000000002</v>
      </c>
      <c r="AC29">
        <v>7.3809581492068475</v>
      </c>
      <c r="AD29">
        <v>9.2812720000000013</v>
      </c>
      <c r="AE29">
        <v>12.557578800000002</v>
      </c>
      <c r="AF29">
        <v>0</v>
      </c>
      <c r="AG29">
        <v>0</v>
      </c>
      <c r="AH29">
        <v>35.648027999999996</v>
      </c>
      <c r="AI29">
        <v>4.1524652000000009</v>
      </c>
      <c r="AJ29">
        <v>0</v>
      </c>
      <c r="AK29">
        <v>6.6716099999999994</v>
      </c>
      <c r="AL29">
        <v>3.3936500000000005</v>
      </c>
      <c r="AM29">
        <v>4.0144416000000014</v>
      </c>
      <c r="AN29">
        <v>0</v>
      </c>
      <c r="AO29">
        <v>0.224028</v>
      </c>
      <c r="AP29">
        <v>1.3013575663412231</v>
      </c>
      <c r="AQ29">
        <v>0</v>
      </c>
      <c r="AR29">
        <v>2.8039999999999998</v>
      </c>
      <c r="AS29">
        <v>2.3918999999999997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655.61270980073425</v>
      </c>
      <c r="DN29">
        <v>9.3353106566911439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60.001361149961156</v>
      </c>
      <c r="L30">
        <v>32.995343798427371</v>
      </c>
      <c r="M30">
        <v>0</v>
      </c>
      <c r="N30">
        <v>14.376393442622952</v>
      </c>
      <c r="O30">
        <v>50.382674755352973</v>
      </c>
      <c r="P30">
        <v>51.3</v>
      </c>
      <c r="Q30">
        <v>1.0032024660912453</v>
      </c>
      <c r="R30">
        <v>4.9954558034453544</v>
      </c>
      <c r="S30">
        <v>1.995865079365079</v>
      </c>
      <c r="T30">
        <v>0</v>
      </c>
      <c r="U30">
        <v>292.41600192654425</v>
      </c>
      <c r="V30">
        <v>5.0895134373427275</v>
      </c>
      <c r="W30">
        <v>11.491175663311985</v>
      </c>
      <c r="X30">
        <v>24.978029028186793</v>
      </c>
      <c r="Y30">
        <v>0</v>
      </c>
      <c r="Z30">
        <v>4.9688495999999995</v>
      </c>
      <c r="AA30">
        <v>10.694796994772499</v>
      </c>
      <c r="AB30">
        <v>10.036104000000002</v>
      </c>
      <c r="AC30">
        <v>7.3809581492068475</v>
      </c>
      <c r="AD30">
        <v>9.2812720000000013</v>
      </c>
      <c r="AE30">
        <v>12.557578800000002</v>
      </c>
      <c r="AF30">
        <v>0</v>
      </c>
      <c r="AG30">
        <v>0</v>
      </c>
      <c r="AH30">
        <v>35.648027999999996</v>
      </c>
      <c r="AI30">
        <v>4.1524652000000009</v>
      </c>
      <c r="AJ30">
        <v>0</v>
      </c>
      <c r="AK30">
        <v>6.6716099999999994</v>
      </c>
      <c r="AL30">
        <v>3.3936500000000005</v>
      </c>
      <c r="AM30">
        <v>4.0144416000000014</v>
      </c>
      <c r="AN30">
        <v>0</v>
      </c>
      <c r="AO30">
        <v>0.224028</v>
      </c>
      <c r="AP30">
        <v>1.3013575663412231</v>
      </c>
      <c r="AQ30">
        <v>0</v>
      </c>
      <c r="AR30">
        <v>2.8039999999999998</v>
      </c>
      <c r="AS30">
        <v>2.3918999999999997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657.15769270850467</v>
      </c>
      <c r="DN30">
        <v>9.388363752467848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82.077447487962189</v>
      </c>
      <c r="L31">
        <v>32.995343798427371</v>
      </c>
      <c r="M31">
        <v>0</v>
      </c>
      <c r="N31">
        <v>14.376393442622952</v>
      </c>
      <c r="O31">
        <v>50.382674755352973</v>
      </c>
      <c r="P31">
        <v>51.3</v>
      </c>
      <c r="Q31">
        <v>1.0032024660912453</v>
      </c>
      <c r="R31">
        <v>4.9954558034453544</v>
      </c>
      <c r="S31">
        <v>1.995865079365079</v>
      </c>
      <c r="T31">
        <v>0</v>
      </c>
      <c r="U31">
        <v>292.41600192654425</v>
      </c>
      <c r="V31">
        <v>5.0895134373427275</v>
      </c>
      <c r="W31">
        <v>11.491556838975296</v>
      </c>
      <c r="X31">
        <v>24.978029028186793</v>
      </c>
      <c r="Y31">
        <v>0</v>
      </c>
      <c r="Z31">
        <v>4.9688495999999995</v>
      </c>
      <c r="AA31">
        <v>10.694796994772499</v>
      </c>
      <c r="AB31">
        <v>10.036104000000002</v>
      </c>
      <c r="AC31">
        <v>7.3809581492068475</v>
      </c>
      <c r="AD31">
        <v>9.2812720000000013</v>
      </c>
      <c r="AE31">
        <v>12.557578800000002</v>
      </c>
      <c r="AF31">
        <v>0</v>
      </c>
      <c r="AG31">
        <v>0</v>
      </c>
      <c r="AH31">
        <v>35.648027999999996</v>
      </c>
      <c r="AI31">
        <v>4.1524652000000009</v>
      </c>
      <c r="AJ31">
        <v>0</v>
      </c>
      <c r="AK31">
        <v>6.6716099999999994</v>
      </c>
      <c r="AL31">
        <v>3.3936500000000005</v>
      </c>
      <c r="AM31">
        <v>4.0144416000000014</v>
      </c>
      <c r="AN31">
        <v>0</v>
      </c>
      <c r="AO31">
        <v>0.224028</v>
      </c>
      <c r="AP31">
        <v>1.3013575663412231</v>
      </c>
      <c r="AQ31">
        <v>0</v>
      </c>
      <c r="AR31">
        <v>2.8039999999999998</v>
      </c>
      <c r="AS31">
        <v>2.3918999999999997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678.50122148171465</v>
      </c>
      <c r="DN31">
        <v>10.121302492922206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82.077447487962189</v>
      </c>
      <c r="L32">
        <v>32.995343798427371</v>
      </c>
      <c r="M32">
        <v>0</v>
      </c>
      <c r="N32">
        <v>14.376393442622952</v>
      </c>
      <c r="O32">
        <v>50.382674755352973</v>
      </c>
      <c r="P32">
        <v>51.3</v>
      </c>
      <c r="Q32">
        <v>1.0032024660912453</v>
      </c>
      <c r="R32">
        <v>4.9954558034453544</v>
      </c>
      <c r="S32">
        <v>1.995865079365079</v>
      </c>
      <c r="T32">
        <v>0</v>
      </c>
      <c r="U32">
        <v>292.41600192654425</v>
      </c>
      <c r="V32">
        <v>5.0895134373427275</v>
      </c>
      <c r="W32">
        <v>11.491556838975296</v>
      </c>
      <c r="X32">
        <v>24.978029028186793</v>
      </c>
      <c r="Y32">
        <v>0</v>
      </c>
      <c r="Z32">
        <v>1.6562832000000001</v>
      </c>
      <c r="AA32">
        <v>3.5515554748118801</v>
      </c>
      <c r="AB32">
        <v>6.6907360000000011</v>
      </c>
      <c r="AC32">
        <v>2.4578399999999996</v>
      </c>
      <c r="AD32">
        <v>4.6299000000000001</v>
      </c>
      <c r="AE32">
        <v>12.557578800000002</v>
      </c>
      <c r="AF32">
        <v>0</v>
      </c>
      <c r="AG32">
        <v>0</v>
      </c>
      <c r="AH32">
        <v>26.459399999999999</v>
      </c>
      <c r="AI32">
        <v>4.1524652000000009</v>
      </c>
      <c r="AJ32">
        <v>0</v>
      </c>
      <c r="AK32">
        <v>6.6716099999999994</v>
      </c>
      <c r="AL32">
        <v>3.3936500000000005</v>
      </c>
      <c r="AM32">
        <v>4.0144416000000014</v>
      </c>
      <c r="AN32">
        <v>0</v>
      </c>
      <c r="AO32">
        <v>0.224028</v>
      </c>
      <c r="AP32">
        <v>1.3013575663412231</v>
      </c>
      <c r="AQ32">
        <v>0</v>
      </c>
      <c r="AR32">
        <v>2.8039999999999998</v>
      </c>
      <c r="AS32">
        <v>2.3918999999999997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634.29932704966279</v>
      </c>
      <c r="DN32">
        <v>21.758902855806419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50.001396684491986</v>
      </c>
      <c r="L33">
        <v>32.995343798427371</v>
      </c>
      <c r="M33">
        <v>0</v>
      </c>
      <c r="N33">
        <v>14.376393442622952</v>
      </c>
      <c r="O33">
        <v>50.382674755352973</v>
      </c>
      <c r="P33">
        <v>51.3</v>
      </c>
      <c r="Q33">
        <v>1.0032024660912453</v>
      </c>
      <c r="R33">
        <v>4.9954558034453544</v>
      </c>
      <c r="S33">
        <v>1.995865079365079</v>
      </c>
      <c r="T33">
        <v>0</v>
      </c>
      <c r="U33">
        <v>292.41600192654425</v>
      </c>
      <c r="V33">
        <v>5.0895134373427275</v>
      </c>
      <c r="W33">
        <v>11.491556838975296</v>
      </c>
      <c r="X33">
        <v>24.978029028186793</v>
      </c>
      <c r="Y33">
        <v>0</v>
      </c>
      <c r="Z33">
        <v>0</v>
      </c>
      <c r="AA33">
        <v>2.2071813685271575</v>
      </c>
      <c r="AB33">
        <v>3.3453680000000015</v>
      </c>
      <c r="AC33">
        <v>0</v>
      </c>
      <c r="AD33">
        <v>2.3149499999999996</v>
      </c>
      <c r="AE33">
        <v>12.557578800000002</v>
      </c>
      <c r="AF33">
        <v>0</v>
      </c>
      <c r="AG33">
        <v>0</v>
      </c>
      <c r="AH33">
        <v>19.243200000000002</v>
      </c>
      <c r="AI33">
        <v>0.96990000000000021</v>
      </c>
      <c r="AJ33">
        <v>0</v>
      </c>
      <c r="AK33">
        <v>6.6716099999999994</v>
      </c>
      <c r="AL33">
        <v>3.3936500000000005</v>
      </c>
      <c r="AM33">
        <v>4.0144416000000014</v>
      </c>
      <c r="AN33">
        <v>0</v>
      </c>
      <c r="AO33">
        <v>0.224028</v>
      </c>
      <c r="AP33">
        <v>1.3013575663412231</v>
      </c>
      <c r="AQ33">
        <v>0</v>
      </c>
      <c r="AR33">
        <v>12.618</v>
      </c>
      <c r="AS33">
        <v>2.3918999999999997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591.97321009779716</v>
      </c>
      <c r="DN33">
        <v>20.305388497917313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50.001396684491986</v>
      </c>
      <c r="L34">
        <v>32.995343798427371</v>
      </c>
      <c r="M34">
        <v>0</v>
      </c>
      <c r="N34">
        <v>14.376393442622952</v>
      </c>
      <c r="O34">
        <v>50.382674755352973</v>
      </c>
      <c r="P34">
        <v>51.3</v>
      </c>
      <c r="Q34">
        <v>1.0032024660912453</v>
      </c>
      <c r="R34">
        <v>4.9954558034453544</v>
      </c>
      <c r="S34">
        <v>1.995865079365079</v>
      </c>
      <c r="T34">
        <v>0</v>
      </c>
      <c r="U34">
        <v>292.41600192654425</v>
      </c>
      <c r="V34">
        <v>5.0895134373427275</v>
      </c>
      <c r="W34">
        <v>11.491556838975296</v>
      </c>
      <c r="X34">
        <v>24.978029028186793</v>
      </c>
      <c r="Y34">
        <v>0</v>
      </c>
      <c r="Z34">
        <v>0</v>
      </c>
      <c r="AA34">
        <v>0</v>
      </c>
      <c r="AB34">
        <v>3.3453680000000015</v>
      </c>
      <c r="AC34">
        <v>0</v>
      </c>
      <c r="AD34">
        <v>2.3149499999999996</v>
      </c>
      <c r="AE34">
        <v>12.557578800000002</v>
      </c>
      <c r="AF34">
        <v>0</v>
      </c>
      <c r="AG34">
        <v>0</v>
      </c>
      <c r="AH34">
        <v>14.432400000000003</v>
      </c>
      <c r="AI34">
        <v>0</v>
      </c>
      <c r="AJ34">
        <v>0</v>
      </c>
      <c r="AK34">
        <v>6.6716099999999994</v>
      </c>
      <c r="AL34">
        <v>3.3936500000000005</v>
      </c>
      <c r="AM34">
        <v>2.6817120000000001</v>
      </c>
      <c r="AN34">
        <v>0</v>
      </c>
      <c r="AO34">
        <v>0.224028</v>
      </c>
      <c r="AP34">
        <v>1.3013575663412231</v>
      </c>
      <c r="AQ34">
        <v>0</v>
      </c>
      <c r="AR34">
        <v>12.618</v>
      </c>
      <c r="AS34">
        <v>2.3918999999999997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582.96209347481761</v>
      </c>
      <c r="DN34">
        <v>19.995894152369637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39.005445722008524</v>
      </c>
      <c r="L35">
        <v>32.995343798427371</v>
      </c>
      <c r="M35">
        <v>0</v>
      </c>
      <c r="N35">
        <v>14.376393442622952</v>
      </c>
      <c r="O35">
        <v>50.382674755352973</v>
      </c>
      <c r="P35">
        <v>51.3</v>
      </c>
      <c r="Q35">
        <v>1.0032024660912453</v>
      </c>
      <c r="R35">
        <v>4.9954558034453544</v>
      </c>
      <c r="S35">
        <v>1.995865079365079</v>
      </c>
      <c r="T35">
        <v>0</v>
      </c>
      <c r="U35">
        <v>292.41600192654425</v>
      </c>
      <c r="V35">
        <v>0</v>
      </c>
      <c r="W35">
        <v>11.491556838975296</v>
      </c>
      <c r="X35">
        <v>24.978029028186793</v>
      </c>
      <c r="Y35">
        <v>0</v>
      </c>
      <c r="Z35">
        <v>0</v>
      </c>
      <c r="AA35">
        <v>0</v>
      </c>
      <c r="AB35">
        <v>3.3453680000000015</v>
      </c>
      <c r="AC35">
        <v>0</v>
      </c>
      <c r="AD35">
        <v>0</v>
      </c>
      <c r="AE35">
        <v>12.557578800000002</v>
      </c>
      <c r="AF35">
        <v>0</v>
      </c>
      <c r="AG35">
        <v>0</v>
      </c>
      <c r="AH35">
        <v>9.6216000000000008</v>
      </c>
      <c r="AI35">
        <v>0</v>
      </c>
      <c r="AJ35">
        <v>0</v>
      </c>
      <c r="AK35">
        <v>6.6716099999999994</v>
      </c>
      <c r="AL35">
        <v>3.3936500000000005</v>
      </c>
      <c r="AM35">
        <v>1.340856</v>
      </c>
      <c r="AN35">
        <v>0</v>
      </c>
      <c r="AO35">
        <v>0.224028</v>
      </c>
      <c r="AP35">
        <v>1.3013575663412231</v>
      </c>
      <c r="AQ35">
        <v>0</v>
      </c>
      <c r="AR35">
        <v>3.3648000000000007</v>
      </c>
      <c r="AS35">
        <v>2.3918999999999997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550.27915804915483</v>
      </c>
      <c r="DN35">
        <v>18.873559178206044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39.005445722008524</v>
      </c>
      <c r="L36">
        <v>32.995343798427371</v>
      </c>
      <c r="M36">
        <v>0</v>
      </c>
      <c r="N36">
        <v>14.376393442622952</v>
      </c>
      <c r="O36">
        <v>50.382674755352973</v>
      </c>
      <c r="P36">
        <v>51.3</v>
      </c>
      <c r="Q36">
        <v>1.0032024660912453</v>
      </c>
      <c r="R36">
        <v>4.9954558034453544</v>
      </c>
      <c r="S36">
        <v>1.995865079365079</v>
      </c>
      <c r="T36">
        <v>0</v>
      </c>
      <c r="U36">
        <v>292.41600192654425</v>
      </c>
      <c r="V36">
        <v>0</v>
      </c>
      <c r="W36">
        <v>11.491556838975296</v>
      </c>
      <c r="X36">
        <v>24.978029028186793</v>
      </c>
      <c r="Y36">
        <v>0</v>
      </c>
      <c r="Z36">
        <v>0</v>
      </c>
      <c r="AA36">
        <v>0</v>
      </c>
      <c r="AB36">
        <v>3.3453680000000015</v>
      </c>
      <c r="AC36">
        <v>0</v>
      </c>
      <c r="AD36">
        <v>0</v>
      </c>
      <c r="AE36">
        <v>12.557578800000002</v>
      </c>
      <c r="AF36">
        <v>0</v>
      </c>
      <c r="AG36">
        <v>0</v>
      </c>
      <c r="AH36">
        <v>5.2918799999999999</v>
      </c>
      <c r="AI36">
        <v>0</v>
      </c>
      <c r="AJ36">
        <v>0</v>
      </c>
      <c r="AK36">
        <v>6.6716099999999994</v>
      </c>
      <c r="AL36">
        <v>6.4922000000000022</v>
      </c>
      <c r="AM36">
        <v>0</v>
      </c>
      <c r="AN36">
        <v>0</v>
      </c>
      <c r="AO36">
        <v>0.224028</v>
      </c>
      <c r="AP36">
        <v>1.3013575663412231</v>
      </c>
      <c r="AQ36">
        <v>0</v>
      </c>
      <c r="AR36">
        <v>3.3648000000000007</v>
      </c>
      <c r="AS36">
        <v>2.3918999999999997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547.79252326763981</v>
      </c>
      <c r="DN36">
        <v>18.788167959721111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39.005445722008524</v>
      </c>
      <c r="L37">
        <v>32.995343798427371</v>
      </c>
      <c r="M37">
        <v>0</v>
      </c>
      <c r="N37">
        <v>14.376393442622952</v>
      </c>
      <c r="O37">
        <v>50.382674755352973</v>
      </c>
      <c r="P37">
        <v>51.3</v>
      </c>
      <c r="Q37">
        <v>1.0032024660912453</v>
      </c>
      <c r="R37">
        <v>4.9954558034453544</v>
      </c>
      <c r="S37">
        <v>1.995865079365079</v>
      </c>
      <c r="T37">
        <v>0</v>
      </c>
      <c r="U37">
        <v>292.41600192654425</v>
      </c>
      <c r="V37">
        <v>0</v>
      </c>
      <c r="W37">
        <v>11.491556838975296</v>
      </c>
      <c r="X37">
        <v>24.978029028186793</v>
      </c>
      <c r="Y37">
        <v>0</v>
      </c>
      <c r="Z37">
        <v>0</v>
      </c>
      <c r="AA37">
        <v>0</v>
      </c>
      <c r="AB37">
        <v>3.3453680000000015</v>
      </c>
      <c r="AC37">
        <v>0</v>
      </c>
      <c r="AD37">
        <v>0</v>
      </c>
      <c r="AE37">
        <v>12.557578800000002</v>
      </c>
      <c r="AF37">
        <v>0</v>
      </c>
      <c r="AG37">
        <v>0</v>
      </c>
      <c r="AH37">
        <v>5.2918799999999999</v>
      </c>
      <c r="AI37">
        <v>0</v>
      </c>
      <c r="AJ37">
        <v>0</v>
      </c>
      <c r="AK37">
        <v>6.6716099999999994</v>
      </c>
      <c r="AL37">
        <v>18.001100000000005</v>
      </c>
      <c r="AM37">
        <v>0</v>
      </c>
      <c r="AN37">
        <v>0</v>
      </c>
      <c r="AO37">
        <v>0.224028</v>
      </c>
      <c r="AP37">
        <v>1.3013575663412231</v>
      </c>
      <c r="AQ37">
        <v>0</v>
      </c>
      <c r="AR37">
        <v>3.3648000000000007</v>
      </c>
      <c r="AS37">
        <v>2.3918999999999997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558.91932794001502</v>
      </c>
      <c r="DN37">
        <v>19.170263287345897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39.005445722008524</v>
      </c>
      <c r="L38">
        <v>32.995343798427371</v>
      </c>
      <c r="M38">
        <v>0</v>
      </c>
      <c r="N38">
        <v>14.376393442622952</v>
      </c>
      <c r="O38">
        <v>50.382674755352973</v>
      </c>
      <c r="P38">
        <v>51.3</v>
      </c>
      <c r="Q38">
        <v>1.0032024660912453</v>
      </c>
      <c r="R38">
        <v>4.9954558034453544</v>
      </c>
      <c r="S38">
        <v>1.995865079365079</v>
      </c>
      <c r="T38">
        <v>0</v>
      </c>
      <c r="U38">
        <v>292.41600192654425</v>
      </c>
      <c r="V38">
        <v>0</v>
      </c>
      <c r="W38">
        <v>11.491556838975296</v>
      </c>
      <c r="X38">
        <v>24.978029028186793</v>
      </c>
      <c r="Y38">
        <v>0</v>
      </c>
      <c r="Z38">
        <v>0</v>
      </c>
      <c r="AA38">
        <v>0</v>
      </c>
      <c r="AB38">
        <v>3.3453680000000015</v>
      </c>
      <c r="AC38">
        <v>0</v>
      </c>
      <c r="AD38">
        <v>0</v>
      </c>
      <c r="AE38">
        <v>12.557578800000002</v>
      </c>
      <c r="AF38">
        <v>0</v>
      </c>
      <c r="AG38">
        <v>0</v>
      </c>
      <c r="AH38">
        <v>5.2918799999999999</v>
      </c>
      <c r="AI38">
        <v>0</v>
      </c>
      <c r="AJ38">
        <v>0</v>
      </c>
      <c r="AK38">
        <v>6.6716099999999994</v>
      </c>
      <c r="AL38">
        <v>18.001100000000005</v>
      </c>
      <c r="AM38">
        <v>0</v>
      </c>
      <c r="AN38">
        <v>0</v>
      </c>
      <c r="AO38">
        <v>0.224028</v>
      </c>
      <c r="AP38">
        <v>1.3013575663412231</v>
      </c>
      <c r="AQ38">
        <v>0</v>
      </c>
      <c r="AR38">
        <v>3.3648000000000007</v>
      </c>
      <c r="AS38">
        <v>2.3918999999999997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558.91932794001502</v>
      </c>
      <c r="DN38">
        <v>19.170263287345897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39.005445722008524</v>
      </c>
      <c r="L39">
        <v>32.995343798427371</v>
      </c>
      <c r="M39">
        <v>0</v>
      </c>
      <c r="N39">
        <v>14.376393442622952</v>
      </c>
      <c r="O39">
        <v>50.382674755352973</v>
      </c>
      <c r="P39">
        <v>51.3</v>
      </c>
      <c r="Q39">
        <v>1.0032024660912453</v>
      </c>
      <c r="R39">
        <v>4.9954558034453544</v>
      </c>
      <c r="S39">
        <v>1.995865079365079</v>
      </c>
      <c r="T39">
        <v>0</v>
      </c>
      <c r="U39">
        <v>292.41600192654425</v>
      </c>
      <c r="V39">
        <v>0.55821417112299465</v>
      </c>
      <c r="W39">
        <v>11.491556838975296</v>
      </c>
      <c r="X39">
        <v>24.978029028186793</v>
      </c>
      <c r="Y39">
        <v>0</v>
      </c>
      <c r="Z39">
        <v>0</v>
      </c>
      <c r="AA39">
        <v>0</v>
      </c>
      <c r="AB39">
        <v>3.3453680000000015</v>
      </c>
      <c r="AC39">
        <v>0</v>
      </c>
      <c r="AD39">
        <v>0</v>
      </c>
      <c r="AE39">
        <v>12.557578800000002</v>
      </c>
      <c r="AF39">
        <v>0</v>
      </c>
      <c r="AG39">
        <v>0</v>
      </c>
      <c r="AH39">
        <v>5.2918799999999999</v>
      </c>
      <c r="AI39">
        <v>0</v>
      </c>
      <c r="AJ39">
        <v>0</v>
      </c>
      <c r="AK39">
        <v>6.6716099999999994</v>
      </c>
      <c r="AL39">
        <v>18.001100000000005</v>
      </c>
      <c r="AM39">
        <v>0</v>
      </c>
      <c r="AN39">
        <v>0</v>
      </c>
      <c r="AO39">
        <v>0.224028</v>
      </c>
      <c r="AP39">
        <v>1.3013575663412231</v>
      </c>
      <c r="AQ39">
        <v>0</v>
      </c>
      <c r="AR39">
        <v>3.3648000000000007</v>
      </c>
      <c r="AS39">
        <v>2.3918999999999997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559.4590093905498</v>
      </c>
      <c r="DN39">
        <v>19.188796007934133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39.005445722008524</v>
      </c>
      <c r="L40">
        <v>32.995343798427371</v>
      </c>
      <c r="M40">
        <v>0</v>
      </c>
      <c r="N40">
        <v>14.376393442622952</v>
      </c>
      <c r="O40">
        <v>50.382674755352973</v>
      </c>
      <c r="P40">
        <v>51.3</v>
      </c>
      <c r="Q40">
        <v>1.0032024660912453</v>
      </c>
      <c r="R40">
        <v>4.9954558034453544</v>
      </c>
      <c r="S40">
        <v>1.995865079365079</v>
      </c>
      <c r="T40">
        <v>0</v>
      </c>
      <c r="U40">
        <v>292.41600192654425</v>
      </c>
      <c r="V40">
        <v>0.55821417112299465</v>
      </c>
      <c r="W40">
        <v>11.491556838975296</v>
      </c>
      <c r="X40">
        <v>24.978029028186793</v>
      </c>
      <c r="Y40">
        <v>0</v>
      </c>
      <c r="Z40">
        <v>0</v>
      </c>
      <c r="AA40">
        <v>0</v>
      </c>
      <c r="AB40">
        <v>3.3453680000000015</v>
      </c>
      <c r="AC40">
        <v>0</v>
      </c>
      <c r="AD40">
        <v>0</v>
      </c>
      <c r="AE40">
        <v>8.3717191999999976</v>
      </c>
      <c r="AF40">
        <v>0</v>
      </c>
      <c r="AG40">
        <v>0</v>
      </c>
      <c r="AH40">
        <v>5.2918799999999999</v>
      </c>
      <c r="AI40">
        <v>0</v>
      </c>
      <c r="AJ40">
        <v>0</v>
      </c>
      <c r="AK40">
        <v>6.6716099999999994</v>
      </c>
      <c r="AL40">
        <v>18.001100000000005</v>
      </c>
      <c r="AM40">
        <v>0</v>
      </c>
      <c r="AN40">
        <v>0</v>
      </c>
      <c r="AO40">
        <v>0.224028</v>
      </c>
      <c r="AP40">
        <v>1.3013575663412231</v>
      </c>
      <c r="AQ40">
        <v>0</v>
      </c>
      <c r="AR40">
        <v>3.3648000000000007</v>
      </c>
      <c r="AS40">
        <v>2.8019400000000005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555.80854697119446</v>
      </c>
      <c r="DN40">
        <v>19.063438827289453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45.004803587322087</v>
      </c>
      <c r="L41">
        <v>33.004617036978466</v>
      </c>
      <c r="M41">
        <v>0</v>
      </c>
      <c r="N41">
        <v>14.376393442622952</v>
      </c>
      <c r="O41">
        <v>50.382674755352973</v>
      </c>
      <c r="P41">
        <v>51.3</v>
      </c>
      <c r="Q41">
        <v>1.0032024660912453</v>
      </c>
      <c r="R41">
        <v>10.765575530617221</v>
      </c>
      <c r="S41">
        <v>1.995865079365079</v>
      </c>
      <c r="T41">
        <v>0</v>
      </c>
      <c r="U41">
        <v>292.41600192654425</v>
      </c>
      <c r="V41">
        <v>4.7646560970231553</v>
      </c>
      <c r="W41">
        <v>11.491556838975296</v>
      </c>
      <c r="X41">
        <v>24.978029028186793</v>
      </c>
      <c r="Y41">
        <v>0</v>
      </c>
      <c r="Z41">
        <v>0</v>
      </c>
      <c r="AA41">
        <v>0</v>
      </c>
      <c r="AB41">
        <v>3.3453680000000015</v>
      </c>
      <c r="AC41">
        <v>0</v>
      </c>
      <c r="AD41">
        <v>0</v>
      </c>
      <c r="AE41">
        <v>8.3717191999999976</v>
      </c>
      <c r="AF41">
        <v>0</v>
      </c>
      <c r="AG41">
        <v>0</v>
      </c>
      <c r="AH41">
        <v>5.2918799999999999</v>
      </c>
      <c r="AI41">
        <v>0</v>
      </c>
      <c r="AJ41">
        <v>0</v>
      </c>
      <c r="AK41">
        <v>6.6716099999999994</v>
      </c>
      <c r="AL41">
        <v>6.787300000000001</v>
      </c>
      <c r="AM41">
        <v>0</v>
      </c>
      <c r="AN41">
        <v>0</v>
      </c>
      <c r="AO41">
        <v>0.44805600000000007</v>
      </c>
      <c r="AP41">
        <v>1.3013575663412231</v>
      </c>
      <c r="AQ41">
        <v>0</v>
      </c>
      <c r="AR41">
        <v>12.618</v>
      </c>
      <c r="AS41">
        <v>8.1023902983942921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574.70858892266745</v>
      </c>
      <c r="DN41">
        <v>19.712467931147703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45.004803587322087</v>
      </c>
      <c r="L42">
        <v>32.995329729471138</v>
      </c>
      <c r="M42">
        <v>0</v>
      </c>
      <c r="N42">
        <v>14.376393442622952</v>
      </c>
      <c r="O42">
        <v>50.382674755352973</v>
      </c>
      <c r="P42">
        <v>51.3</v>
      </c>
      <c r="Q42">
        <v>1.0032024660912453</v>
      </c>
      <c r="R42">
        <v>10.765575530617221</v>
      </c>
      <c r="S42">
        <v>1.995865079365079</v>
      </c>
      <c r="T42">
        <v>0</v>
      </c>
      <c r="U42">
        <v>292.41600192654425</v>
      </c>
      <c r="V42">
        <v>4.9101123595505616</v>
      </c>
      <c r="W42">
        <v>11.491556838975296</v>
      </c>
      <c r="X42">
        <v>24.978029028186793</v>
      </c>
      <c r="Y42">
        <v>0</v>
      </c>
      <c r="Z42">
        <v>0</v>
      </c>
      <c r="AA42">
        <v>0</v>
      </c>
      <c r="AB42">
        <v>3.3453680000000015</v>
      </c>
      <c r="AC42">
        <v>0</v>
      </c>
      <c r="AD42">
        <v>0</v>
      </c>
      <c r="AE42">
        <v>8.3717191999999976</v>
      </c>
      <c r="AF42">
        <v>0</v>
      </c>
      <c r="AG42">
        <v>0</v>
      </c>
      <c r="AH42">
        <v>5.2918799999999999</v>
      </c>
      <c r="AI42">
        <v>0</v>
      </c>
      <c r="AJ42">
        <v>0</v>
      </c>
      <c r="AK42">
        <v>6.6716099999999994</v>
      </c>
      <c r="AL42">
        <v>3.3936500000000005</v>
      </c>
      <c r="AM42">
        <v>0</v>
      </c>
      <c r="AN42">
        <v>0</v>
      </c>
      <c r="AO42">
        <v>0.44805600000000007</v>
      </c>
      <c r="AP42">
        <v>1.3013575663412231</v>
      </c>
      <c r="AQ42">
        <v>0</v>
      </c>
      <c r="AR42">
        <v>12.618</v>
      </c>
      <c r="AS42">
        <v>8.1023902983942921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571.55925604721176</v>
      </c>
      <c r="DN42">
        <v>19.604319761623412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37.711565349946056</v>
      </c>
      <c r="L43">
        <v>32.995484301790952</v>
      </c>
      <c r="M43">
        <v>0</v>
      </c>
      <c r="N43">
        <v>14.376393442622952</v>
      </c>
      <c r="O43">
        <v>50.382674755352973</v>
      </c>
      <c r="P43">
        <v>51.3</v>
      </c>
      <c r="Q43">
        <v>1.0032024660912453</v>
      </c>
      <c r="R43">
        <v>4.8293761702127664</v>
      </c>
      <c r="S43">
        <v>1.995865079365079</v>
      </c>
      <c r="T43">
        <v>0</v>
      </c>
      <c r="U43">
        <v>292.41600192654425</v>
      </c>
      <c r="V43">
        <v>0</v>
      </c>
      <c r="W43">
        <v>11.491556838975296</v>
      </c>
      <c r="X43">
        <v>24.978029028186793</v>
      </c>
      <c r="Y43">
        <v>0</v>
      </c>
      <c r="Z43">
        <v>0</v>
      </c>
      <c r="AA43">
        <v>0</v>
      </c>
      <c r="AB43">
        <v>3.3453680000000015</v>
      </c>
      <c r="AC43">
        <v>0</v>
      </c>
      <c r="AD43">
        <v>0</v>
      </c>
      <c r="AE43">
        <v>8.3717191999999976</v>
      </c>
      <c r="AF43">
        <v>0</v>
      </c>
      <c r="AG43">
        <v>0</v>
      </c>
      <c r="AH43">
        <v>5.2918799999999999</v>
      </c>
      <c r="AI43">
        <v>0</v>
      </c>
      <c r="AJ43">
        <v>0</v>
      </c>
      <c r="AK43">
        <v>6.6716099999999994</v>
      </c>
      <c r="AL43">
        <v>3.3936500000000005</v>
      </c>
      <c r="AM43">
        <v>0</v>
      </c>
      <c r="AN43">
        <v>0</v>
      </c>
      <c r="AO43">
        <v>0.44805600000000007</v>
      </c>
      <c r="AP43">
        <v>1.3013575663412231</v>
      </c>
      <c r="AQ43">
        <v>0</v>
      </c>
      <c r="AR43">
        <v>3.3648000000000007</v>
      </c>
      <c r="AS43">
        <v>8.1023902983942921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545.07609458810759</v>
      </c>
      <c r="DN43">
        <v>18.694885835716281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37.711565349946056</v>
      </c>
      <c r="L44">
        <v>32.995484301790952</v>
      </c>
      <c r="M44">
        <v>0</v>
      </c>
      <c r="N44">
        <v>14.376393442622952</v>
      </c>
      <c r="O44">
        <v>50.382674755352973</v>
      </c>
      <c r="P44">
        <v>51.3</v>
      </c>
      <c r="Q44">
        <v>1.0032024660912453</v>
      </c>
      <c r="R44">
        <v>4.8293761702127664</v>
      </c>
      <c r="S44">
        <v>1.995865079365079</v>
      </c>
      <c r="T44">
        <v>0</v>
      </c>
      <c r="U44">
        <v>292.41600192654425</v>
      </c>
      <c r="V44">
        <v>0</v>
      </c>
      <c r="W44">
        <v>11.491556838975296</v>
      </c>
      <c r="X44">
        <v>24.978029028186793</v>
      </c>
      <c r="Y44">
        <v>0</v>
      </c>
      <c r="Z44">
        <v>0</v>
      </c>
      <c r="AA44">
        <v>0</v>
      </c>
      <c r="AB44">
        <v>3.3453680000000015</v>
      </c>
      <c r="AC44">
        <v>0</v>
      </c>
      <c r="AD44">
        <v>0</v>
      </c>
      <c r="AE44">
        <v>4.1858595999999988</v>
      </c>
      <c r="AF44">
        <v>0</v>
      </c>
      <c r="AG44">
        <v>0</v>
      </c>
      <c r="AH44">
        <v>5.2918799999999999</v>
      </c>
      <c r="AI44">
        <v>0</v>
      </c>
      <c r="AJ44">
        <v>0</v>
      </c>
      <c r="AK44">
        <v>6.6716099999999994</v>
      </c>
      <c r="AL44">
        <v>3.3936500000000005</v>
      </c>
      <c r="AM44">
        <v>0</v>
      </c>
      <c r="AN44">
        <v>0</v>
      </c>
      <c r="AO44">
        <v>0.44805600000000007</v>
      </c>
      <c r="AP44">
        <v>1.3013575663412231</v>
      </c>
      <c r="AQ44">
        <v>0</v>
      </c>
      <c r="AR44">
        <v>3.3648000000000007</v>
      </c>
      <c r="AS44">
        <v>8.1023902983942921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541.02920555568346</v>
      </c>
      <c r="DN44">
        <v>18.555915268140286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37.711565349946056</v>
      </c>
      <c r="L45">
        <v>32.995484301790952</v>
      </c>
      <c r="M45">
        <v>0</v>
      </c>
      <c r="N45">
        <v>14.376393442622952</v>
      </c>
      <c r="O45">
        <v>50.382674755352973</v>
      </c>
      <c r="P45">
        <v>51.3</v>
      </c>
      <c r="Q45">
        <v>1.0032024660912453</v>
      </c>
      <c r="R45">
        <v>4.8293761702127664</v>
      </c>
      <c r="S45">
        <v>1.995865079365079</v>
      </c>
      <c r="T45">
        <v>0</v>
      </c>
      <c r="U45">
        <v>292.41600192654425</v>
      </c>
      <c r="V45">
        <v>0</v>
      </c>
      <c r="W45">
        <v>11.491556838975296</v>
      </c>
      <c r="X45">
        <v>24.978029028186793</v>
      </c>
      <c r="Y45">
        <v>0</v>
      </c>
      <c r="Z45">
        <v>0</v>
      </c>
      <c r="AA45">
        <v>0</v>
      </c>
      <c r="AB45">
        <v>3.3453680000000015</v>
      </c>
      <c r="AC45">
        <v>0</v>
      </c>
      <c r="AD45">
        <v>0</v>
      </c>
      <c r="AE45">
        <v>4.1858595999999988</v>
      </c>
      <c r="AF45">
        <v>0</v>
      </c>
      <c r="AG45">
        <v>0</v>
      </c>
      <c r="AH45">
        <v>5.2918799999999999</v>
      </c>
      <c r="AI45">
        <v>0</v>
      </c>
      <c r="AJ45">
        <v>0</v>
      </c>
      <c r="AK45">
        <v>6.6716099999999994</v>
      </c>
      <c r="AL45">
        <v>3.3936500000000005</v>
      </c>
      <c r="AM45">
        <v>0</v>
      </c>
      <c r="AN45">
        <v>0</v>
      </c>
      <c r="AO45">
        <v>0.44805600000000007</v>
      </c>
      <c r="AP45">
        <v>1.3013575663412231</v>
      </c>
      <c r="AQ45">
        <v>0</v>
      </c>
      <c r="AR45">
        <v>3.3648000000000007</v>
      </c>
      <c r="AS45">
        <v>8.1023902983942921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541.02920555568346</v>
      </c>
      <c r="DN45">
        <v>18.555915268140286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37.711565349946056</v>
      </c>
      <c r="L46">
        <v>32.995484301790952</v>
      </c>
      <c r="M46">
        <v>0</v>
      </c>
      <c r="N46">
        <v>14.376393442622952</v>
      </c>
      <c r="O46">
        <v>50.382674755352973</v>
      </c>
      <c r="P46">
        <v>51.3</v>
      </c>
      <c r="Q46">
        <v>1.0032024660912453</v>
      </c>
      <c r="R46">
        <v>4.8293761702127664</v>
      </c>
      <c r="S46">
        <v>1.995865079365079</v>
      </c>
      <c r="T46">
        <v>0</v>
      </c>
      <c r="U46">
        <v>292.41600192654425</v>
      </c>
      <c r="V46">
        <v>0</v>
      </c>
      <c r="W46">
        <v>11.491556838975296</v>
      </c>
      <c r="X46">
        <v>24.978029028186793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4.1858595999999988</v>
      </c>
      <c r="AF46">
        <v>0</v>
      </c>
      <c r="AG46">
        <v>0</v>
      </c>
      <c r="AH46">
        <v>5.2918799999999999</v>
      </c>
      <c r="AI46">
        <v>0</v>
      </c>
      <c r="AJ46">
        <v>0</v>
      </c>
      <c r="AK46">
        <v>6.6716099999999994</v>
      </c>
      <c r="AL46">
        <v>3.3936500000000005</v>
      </c>
      <c r="AM46">
        <v>0</v>
      </c>
      <c r="AN46">
        <v>0</v>
      </c>
      <c r="AO46">
        <v>0.44805600000000007</v>
      </c>
      <c r="AP46">
        <v>1.3013575663412231</v>
      </c>
      <c r="AQ46">
        <v>0</v>
      </c>
      <c r="AR46">
        <v>3.3648000000000007</v>
      </c>
      <c r="AS46">
        <v>8.1023902983942921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537.7949036899671</v>
      </c>
      <c r="DN46">
        <v>18.444849133856717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37.711565349946056</v>
      </c>
      <c r="L47">
        <v>32.995484301790952</v>
      </c>
      <c r="M47">
        <v>0</v>
      </c>
      <c r="N47">
        <v>14.376393442622952</v>
      </c>
      <c r="O47">
        <v>50.382674755352973</v>
      </c>
      <c r="P47">
        <v>51.3</v>
      </c>
      <c r="Q47">
        <v>1.0032024660912453</v>
      </c>
      <c r="R47">
        <v>4.8293761702127664</v>
      </c>
      <c r="S47">
        <v>1.995865079365079</v>
      </c>
      <c r="T47">
        <v>0</v>
      </c>
      <c r="U47">
        <v>292.41600192654425</v>
      </c>
      <c r="V47">
        <v>0</v>
      </c>
      <c r="W47">
        <v>11.491556838975296</v>
      </c>
      <c r="X47">
        <v>24.978029028186793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4.1858595999999988</v>
      </c>
      <c r="AF47">
        <v>0</v>
      </c>
      <c r="AG47">
        <v>0</v>
      </c>
      <c r="AH47">
        <v>5.2918799999999999</v>
      </c>
      <c r="AI47">
        <v>0</v>
      </c>
      <c r="AJ47">
        <v>0</v>
      </c>
      <c r="AK47">
        <v>6.6716099999999994</v>
      </c>
      <c r="AL47">
        <v>3.3936500000000005</v>
      </c>
      <c r="AM47">
        <v>0</v>
      </c>
      <c r="AN47">
        <v>0</v>
      </c>
      <c r="AO47">
        <v>0.59740800000000005</v>
      </c>
      <c r="AP47">
        <v>1.3013575663412231</v>
      </c>
      <c r="AQ47">
        <v>0</v>
      </c>
      <c r="AR47">
        <v>3.3648000000000007</v>
      </c>
      <c r="AS47">
        <v>3.4169999999999994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533.40946209615447</v>
      </c>
      <c r="DN47">
        <v>18.29425242927509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37.711565349946056</v>
      </c>
      <c r="L48">
        <v>32.995484301790952</v>
      </c>
      <c r="M48">
        <v>0</v>
      </c>
      <c r="N48">
        <v>14.376393442622952</v>
      </c>
      <c r="O48">
        <v>50.382674755352973</v>
      </c>
      <c r="P48">
        <v>51.3</v>
      </c>
      <c r="Q48">
        <v>1.0032024660912453</v>
      </c>
      <c r="R48">
        <v>4.8293761702127664</v>
      </c>
      <c r="S48">
        <v>1.995865079365079</v>
      </c>
      <c r="T48">
        <v>0</v>
      </c>
      <c r="U48">
        <v>292.41600192654425</v>
      </c>
      <c r="V48">
        <v>0</v>
      </c>
      <c r="W48">
        <v>11.491556838975296</v>
      </c>
      <c r="X48">
        <v>24.978029028186793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4.1858595999999988</v>
      </c>
      <c r="AF48">
        <v>0</v>
      </c>
      <c r="AG48">
        <v>0</v>
      </c>
      <c r="AH48">
        <v>5.2918799999999999</v>
      </c>
      <c r="AI48">
        <v>0</v>
      </c>
      <c r="AJ48">
        <v>0</v>
      </c>
      <c r="AK48">
        <v>6.6716099999999994</v>
      </c>
      <c r="AL48">
        <v>3.3936500000000005</v>
      </c>
      <c r="AM48">
        <v>0</v>
      </c>
      <c r="AN48">
        <v>0</v>
      </c>
      <c r="AO48">
        <v>0.59740800000000005</v>
      </c>
      <c r="AP48">
        <v>1.3013575663412231</v>
      </c>
      <c r="AQ48">
        <v>0</v>
      </c>
      <c r="AR48">
        <v>3.3648000000000007</v>
      </c>
      <c r="AS48">
        <v>2.5627500000000003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532.5835730437459</v>
      </c>
      <c r="DN48">
        <v>18.265891481683656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37.711565349946056</v>
      </c>
      <c r="L49">
        <v>32.995484301790952</v>
      </c>
      <c r="M49">
        <v>0</v>
      </c>
      <c r="N49">
        <v>14.376393442622952</v>
      </c>
      <c r="O49">
        <v>50.382674755352973</v>
      </c>
      <c r="P49">
        <v>51.3</v>
      </c>
      <c r="Q49">
        <v>1.0032024660912453</v>
      </c>
      <c r="R49">
        <v>4.8293761702127664</v>
      </c>
      <c r="S49">
        <v>1.995865079365079</v>
      </c>
      <c r="T49">
        <v>0</v>
      </c>
      <c r="U49">
        <v>292.41600192654425</v>
      </c>
      <c r="V49">
        <v>0</v>
      </c>
      <c r="W49">
        <v>11.491556838975296</v>
      </c>
      <c r="X49">
        <v>24.978029028186793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4.1858595999999988</v>
      </c>
      <c r="AF49">
        <v>0</v>
      </c>
      <c r="AG49">
        <v>0</v>
      </c>
      <c r="AH49">
        <v>5.2918799999999999</v>
      </c>
      <c r="AI49">
        <v>0</v>
      </c>
      <c r="AJ49">
        <v>0</v>
      </c>
      <c r="AK49">
        <v>6.6716099999999994</v>
      </c>
      <c r="AL49">
        <v>3.3936500000000005</v>
      </c>
      <c r="AM49">
        <v>0</v>
      </c>
      <c r="AN49">
        <v>0</v>
      </c>
      <c r="AO49">
        <v>0.44805600000000007</v>
      </c>
      <c r="AP49">
        <v>1.3013575663412231</v>
      </c>
      <c r="AQ49">
        <v>0</v>
      </c>
      <c r="AR49">
        <v>3.3648000000000007</v>
      </c>
      <c r="AS49">
        <v>2.5627500000000003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532.43917937774586</v>
      </c>
      <c r="DN49">
        <v>18.260933147683655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37.711565349946056</v>
      </c>
      <c r="L50">
        <v>32.995484301790952</v>
      </c>
      <c r="M50">
        <v>0</v>
      </c>
      <c r="N50">
        <v>14.376393442622952</v>
      </c>
      <c r="O50">
        <v>50.382674755352973</v>
      </c>
      <c r="P50">
        <v>51.3</v>
      </c>
      <c r="Q50">
        <v>1.0032024660912453</v>
      </c>
      <c r="R50">
        <v>4.8293761702127664</v>
      </c>
      <c r="S50">
        <v>1.995865079365079</v>
      </c>
      <c r="T50">
        <v>0</v>
      </c>
      <c r="U50">
        <v>292.41600192654425</v>
      </c>
      <c r="V50">
        <v>0</v>
      </c>
      <c r="W50">
        <v>11.491556838975296</v>
      </c>
      <c r="X50">
        <v>24.978029028186793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4.1858595999999988</v>
      </c>
      <c r="AF50">
        <v>0</v>
      </c>
      <c r="AG50">
        <v>0</v>
      </c>
      <c r="AH50">
        <v>5.2918799999999999</v>
      </c>
      <c r="AI50">
        <v>0</v>
      </c>
      <c r="AJ50">
        <v>0</v>
      </c>
      <c r="AK50">
        <v>6.6716099999999994</v>
      </c>
      <c r="AL50">
        <v>3.3936500000000005</v>
      </c>
      <c r="AM50">
        <v>0</v>
      </c>
      <c r="AN50">
        <v>0</v>
      </c>
      <c r="AO50">
        <v>0.44805600000000007</v>
      </c>
      <c r="AP50">
        <v>1.3013575663412231</v>
      </c>
      <c r="AQ50">
        <v>0</v>
      </c>
      <c r="AR50">
        <v>3.3648000000000007</v>
      </c>
      <c r="AS50">
        <v>2.5627500000000003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532.43917937774586</v>
      </c>
      <c r="DN50">
        <v>18.260933147683655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37.711565349946056</v>
      </c>
      <c r="L51">
        <v>32.995484301790952</v>
      </c>
      <c r="M51">
        <v>0</v>
      </c>
      <c r="N51">
        <v>14.376393442622952</v>
      </c>
      <c r="O51">
        <v>50.382674755352973</v>
      </c>
      <c r="P51">
        <v>51.3</v>
      </c>
      <c r="Q51">
        <v>1.0032024660912453</v>
      </c>
      <c r="R51">
        <v>4.6736284900284888</v>
      </c>
      <c r="S51">
        <v>1.995865079365079</v>
      </c>
      <c r="T51">
        <v>0</v>
      </c>
      <c r="U51">
        <v>292.41600192654425</v>
      </c>
      <c r="V51">
        <v>0</v>
      </c>
      <c r="W51">
        <v>11.491175663311985</v>
      </c>
      <c r="X51">
        <v>24.978029028186793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4.1858595999999988</v>
      </c>
      <c r="AF51">
        <v>0</v>
      </c>
      <c r="AG51">
        <v>0</v>
      </c>
      <c r="AH51">
        <v>5.2918799999999999</v>
      </c>
      <c r="AI51">
        <v>0</v>
      </c>
      <c r="AJ51">
        <v>0</v>
      </c>
      <c r="AK51">
        <v>6.6716099999999994</v>
      </c>
      <c r="AL51">
        <v>3.3936500000000005</v>
      </c>
      <c r="AM51">
        <v>0</v>
      </c>
      <c r="AN51">
        <v>0</v>
      </c>
      <c r="AO51">
        <v>0.44805600000000007</v>
      </c>
      <c r="AP51">
        <v>3.0907242200604053</v>
      </c>
      <c r="AQ51">
        <v>0</v>
      </c>
      <c r="AR51">
        <v>3.3648000000000007</v>
      </c>
      <c r="AS51">
        <v>2.5627500000000003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534.01808896987586</v>
      </c>
      <c r="DN51">
        <v>18.315261353425335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37.711565349946056</v>
      </c>
      <c r="L52">
        <v>32.995484301790952</v>
      </c>
      <c r="M52">
        <v>0</v>
      </c>
      <c r="N52">
        <v>14.376393442622952</v>
      </c>
      <c r="O52">
        <v>50.382674755352973</v>
      </c>
      <c r="P52">
        <v>51.3</v>
      </c>
      <c r="Q52">
        <v>1.0032024660912453</v>
      </c>
      <c r="R52">
        <v>4.6736284900284888</v>
      </c>
      <c r="S52">
        <v>1.995865079365079</v>
      </c>
      <c r="T52">
        <v>0</v>
      </c>
      <c r="U52">
        <v>292.41600192654425</v>
      </c>
      <c r="V52">
        <v>0</v>
      </c>
      <c r="W52">
        <v>11.491175663311985</v>
      </c>
      <c r="X52">
        <v>24.978029028186793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4.1858595999999988</v>
      </c>
      <c r="AF52">
        <v>0</v>
      </c>
      <c r="AG52">
        <v>0</v>
      </c>
      <c r="AH52">
        <v>5.2918799999999999</v>
      </c>
      <c r="AI52">
        <v>0</v>
      </c>
      <c r="AJ52">
        <v>0</v>
      </c>
      <c r="AK52">
        <v>6.6716099999999994</v>
      </c>
      <c r="AL52">
        <v>3.3936500000000005</v>
      </c>
      <c r="AM52">
        <v>0</v>
      </c>
      <c r="AN52">
        <v>0</v>
      </c>
      <c r="AO52">
        <v>0.44805600000000007</v>
      </c>
      <c r="AP52">
        <v>3.0907242200604053</v>
      </c>
      <c r="AQ52">
        <v>0</v>
      </c>
      <c r="AR52">
        <v>3.3648000000000007</v>
      </c>
      <c r="AS52">
        <v>2.5627500000000003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534.01808896987586</v>
      </c>
      <c r="DN52">
        <v>18.315261353425335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37.711565349946056</v>
      </c>
      <c r="L53">
        <v>32.995329729471138</v>
      </c>
      <c r="M53">
        <v>0</v>
      </c>
      <c r="N53">
        <v>14.376393442622952</v>
      </c>
      <c r="O53">
        <v>50.382674755352973</v>
      </c>
      <c r="P53">
        <v>51.3</v>
      </c>
      <c r="Q53">
        <v>1.0032024660912453</v>
      </c>
      <c r="R53">
        <v>4.6736284900284888</v>
      </c>
      <c r="S53">
        <v>1.995865079365079</v>
      </c>
      <c r="T53">
        <v>0</v>
      </c>
      <c r="U53">
        <v>292.41600192654425</v>
      </c>
      <c r="V53">
        <v>0</v>
      </c>
      <c r="W53">
        <v>11.491175663311985</v>
      </c>
      <c r="X53">
        <v>24.978029028186793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4.1858595999999988</v>
      </c>
      <c r="AF53">
        <v>0</v>
      </c>
      <c r="AG53">
        <v>0</v>
      </c>
      <c r="AH53">
        <v>5.2918799999999999</v>
      </c>
      <c r="AI53">
        <v>0</v>
      </c>
      <c r="AJ53">
        <v>0</v>
      </c>
      <c r="AK53">
        <v>6.6716099999999994</v>
      </c>
      <c r="AL53">
        <v>3.3936500000000005</v>
      </c>
      <c r="AM53">
        <v>0</v>
      </c>
      <c r="AN53">
        <v>0</v>
      </c>
      <c r="AO53">
        <v>0.44805600000000007</v>
      </c>
      <c r="AP53">
        <v>3.0907242200604053</v>
      </c>
      <c r="AQ53">
        <v>0</v>
      </c>
      <c r="AR53">
        <v>3.3648000000000007</v>
      </c>
      <c r="AS53">
        <v>2.5627500000000003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534.01793952935702</v>
      </c>
      <c r="DN53">
        <v>18.31525622162431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37.711565349946056</v>
      </c>
      <c r="L54">
        <v>33.004617036978466</v>
      </c>
      <c r="M54">
        <v>0</v>
      </c>
      <c r="N54">
        <v>14.376393442622952</v>
      </c>
      <c r="O54">
        <v>50.382674755352973</v>
      </c>
      <c r="P54">
        <v>51.3</v>
      </c>
      <c r="Q54">
        <v>1.0032024660912453</v>
      </c>
      <c r="R54">
        <v>4.6736284900284888</v>
      </c>
      <c r="S54">
        <v>1.995865079365079</v>
      </c>
      <c r="T54">
        <v>0</v>
      </c>
      <c r="U54">
        <v>292.41600192654425</v>
      </c>
      <c r="V54">
        <v>0</v>
      </c>
      <c r="W54">
        <v>11.491175663311985</v>
      </c>
      <c r="X54">
        <v>24.978029028186793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4.1858595999999988</v>
      </c>
      <c r="AF54">
        <v>0</v>
      </c>
      <c r="AG54">
        <v>0</v>
      </c>
      <c r="AH54">
        <v>5.2918799999999999</v>
      </c>
      <c r="AI54">
        <v>0</v>
      </c>
      <c r="AJ54">
        <v>0</v>
      </c>
      <c r="AK54">
        <v>6.6716099999999994</v>
      </c>
      <c r="AL54">
        <v>3.3936500000000005</v>
      </c>
      <c r="AM54">
        <v>0</v>
      </c>
      <c r="AN54">
        <v>0</v>
      </c>
      <c r="AO54">
        <v>0.44805600000000007</v>
      </c>
      <c r="AP54">
        <v>3.0907242200604053</v>
      </c>
      <c r="AQ54">
        <v>0</v>
      </c>
      <c r="AR54">
        <v>3.3648000000000007</v>
      </c>
      <c r="AS54">
        <v>2.5627500000000003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534.0269184982551</v>
      </c>
      <c r="DN54">
        <v>18.315564560233554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37.712352008486562</v>
      </c>
      <c r="L55">
        <v>32.995343798427371</v>
      </c>
      <c r="M55">
        <v>0</v>
      </c>
      <c r="N55">
        <v>14.376393442622952</v>
      </c>
      <c r="O55">
        <v>50.382674755352973</v>
      </c>
      <c r="P55">
        <v>51.3</v>
      </c>
      <c r="Q55">
        <v>1.0032024660912453</v>
      </c>
      <c r="R55">
        <v>4.6658163927143494</v>
      </c>
      <c r="S55">
        <v>1.995865079365079</v>
      </c>
      <c r="T55">
        <v>0</v>
      </c>
      <c r="U55">
        <v>292.41600192654425</v>
      </c>
      <c r="V55">
        <v>0</v>
      </c>
      <c r="W55">
        <v>11.491175663311985</v>
      </c>
      <c r="X55">
        <v>24.978029028186793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4.1858595999999988</v>
      </c>
      <c r="AF55">
        <v>0</v>
      </c>
      <c r="AG55">
        <v>0</v>
      </c>
      <c r="AH55">
        <v>5.2918799999999999</v>
      </c>
      <c r="AI55">
        <v>0</v>
      </c>
      <c r="AJ55">
        <v>0</v>
      </c>
      <c r="AK55">
        <v>6.6716099999999994</v>
      </c>
      <c r="AL55">
        <v>3.3936500000000005</v>
      </c>
      <c r="AM55">
        <v>0</v>
      </c>
      <c r="AN55">
        <v>0</v>
      </c>
      <c r="AO55">
        <v>0.44805600000000007</v>
      </c>
      <c r="AP55">
        <v>1.3013575663412231</v>
      </c>
      <c r="AQ55">
        <v>0</v>
      </c>
      <c r="AR55">
        <v>3.3648000000000007</v>
      </c>
      <c r="AS55">
        <v>2.5627500000000003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532.28130598891642</v>
      </c>
      <c r="DN55">
        <v>18.255511738528352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37.712352008486562</v>
      </c>
      <c r="L56">
        <v>32.995343798427371</v>
      </c>
      <c r="M56">
        <v>0</v>
      </c>
      <c r="N56">
        <v>14.376393442622952</v>
      </c>
      <c r="O56">
        <v>50.382674755352973</v>
      </c>
      <c r="P56">
        <v>51.3</v>
      </c>
      <c r="Q56">
        <v>1.0032024660912453</v>
      </c>
      <c r="R56">
        <v>4.6658163927143494</v>
      </c>
      <c r="S56">
        <v>1.995865079365079</v>
      </c>
      <c r="T56">
        <v>0</v>
      </c>
      <c r="U56">
        <v>292.41600192654425</v>
      </c>
      <c r="V56">
        <v>0</v>
      </c>
      <c r="W56">
        <v>11.491175663311985</v>
      </c>
      <c r="X56">
        <v>24.978029028186793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4.1858595999999988</v>
      </c>
      <c r="AF56">
        <v>0</v>
      </c>
      <c r="AG56">
        <v>0</v>
      </c>
      <c r="AH56">
        <v>5.2918799999999999</v>
      </c>
      <c r="AI56">
        <v>0</v>
      </c>
      <c r="AJ56">
        <v>0</v>
      </c>
      <c r="AK56">
        <v>6.6716099999999994</v>
      </c>
      <c r="AL56">
        <v>3.3936500000000005</v>
      </c>
      <c r="AM56">
        <v>0</v>
      </c>
      <c r="AN56">
        <v>0</v>
      </c>
      <c r="AO56">
        <v>0.44805600000000007</v>
      </c>
      <c r="AP56">
        <v>1.3013575663412231</v>
      </c>
      <c r="AQ56">
        <v>0</v>
      </c>
      <c r="AR56">
        <v>3.3648000000000007</v>
      </c>
      <c r="AS56">
        <v>2.5627500000000003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532.28130598891642</v>
      </c>
      <c r="DN56">
        <v>18.255511738528352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37.711565349946056</v>
      </c>
      <c r="L57">
        <v>33.004749853886615</v>
      </c>
      <c r="M57">
        <v>0</v>
      </c>
      <c r="N57">
        <v>14.376393442622952</v>
      </c>
      <c r="O57">
        <v>50.382674755352973</v>
      </c>
      <c r="P57">
        <v>51.3</v>
      </c>
      <c r="Q57">
        <v>1.0032024660912453</v>
      </c>
      <c r="R57">
        <v>4.49856999713713</v>
      </c>
      <c r="S57">
        <v>1.995865079365079</v>
      </c>
      <c r="T57">
        <v>0</v>
      </c>
      <c r="U57">
        <v>292.41600192654425</v>
      </c>
      <c r="V57">
        <v>0</v>
      </c>
      <c r="W57">
        <v>11.491175663311985</v>
      </c>
      <c r="X57">
        <v>24.978029028186793</v>
      </c>
      <c r="Y57">
        <v>0</v>
      </c>
      <c r="Z57">
        <v>1.6562832000000001</v>
      </c>
      <c r="AA57">
        <v>0</v>
      </c>
      <c r="AB57">
        <v>0</v>
      </c>
      <c r="AC57">
        <v>0</v>
      </c>
      <c r="AD57">
        <v>0</v>
      </c>
      <c r="AE57">
        <v>4.1858595999999988</v>
      </c>
      <c r="AF57">
        <v>0</v>
      </c>
      <c r="AG57">
        <v>0</v>
      </c>
      <c r="AH57">
        <v>5.2918799999999999</v>
      </c>
      <c r="AI57">
        <v>0</v>
      </c>
      <c r="AJ57">
        <v>0</v>
      </c>
      <c r="AK57">
        <v>6.6716099999999994</v>
      </c>
      <c r="AL57">
        <v>3.3936500000000005</v>
      </c>
      <c r="AM57">
        <v>0</v>
      </c>
      <c r="AN57">
        <v>0</v>
      </c>
      <c r="AO57">
        <v>0.44805600000000007</v>
      </c>
      <c r="AP57">
        <v>1.3013575663412231</v>
      </c>
      <c r="AQ57">
        <v>0</v>
      </c>
      <c r="AR57">
        <v>3.3648000000000007</v>
      </c>
      <c r="AS57">
        <v>2.5627500000000003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533.72923992475353</v>
      </c>
      <c r="DN57">
        <v>18.30523400403268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37.711565349946056</v>
      </c>
      <c r="L58">
        <v>32.995352112676052</v>
      </c>
      <c r="M58">
        <v>0</v>
      </c>
      <c r="N58">
        <v>14.376393442622952</v>
      </c>
      <c r="O58">
        <v>50.382674755352973</v>
      </c>
      <c r="P58">
        <v>51.3</v>
      </c>
      <c r="Q58">
        <v>1.0032024660912453</v>
      </c>
      <c r="R58">
        <v>4.6736284900284888</v>
      </c>
      <c r="S58">
        <v>1.995865079365079</v>
      </c>
      <c r="T58">
        <v>0</v>
      </c>
      <c r="U58">
        <v>292.41600192654425</v>
      </c>
      <c r="V58">
        <v>0</v>
      </c>
      <c r="W58">
        <v>11.491175663311985</v>
      </c>
      <c r="X58">
        <v>24.978029028186793</v>
      </c>
      <c r="Y58">
        <v>0</v>
      </c>
      <c r="Z58">
        <v>1.6562832000000001</v>
      </c>
      <c r="AA58">
        <v>0</v>
      </c>
      <c r="AB58">
        <v>0</v>
      </c>
      <c r="AC58">
        <v>0</v>
      </c>
      <c r="AD58">
        <v>0</v>
      </c>
      <c r="AE58">
        <v>4.1858595999999988</v>
      </c>
      <c r="AF58">
        <v>0</v>
      </c>
      <c r="AG58">
        <v>0</v>
      </c>
      <c r="AH58">
        <v>5.2918799999999999</v>
      </c>
      <c r="AI58">
        <v>0</v>
      </c>
      <c r="AJ58">
        <v>0</v>
      </c>
      <c r="AK58">
        <v>6.6716099999999994</v>
      </c>
      <c r="AL58">
        <v>3.3936500000000005</v>
      </c>
      <c r="AM58">
        <v>0</v>
      </c>
      <c r="AN58">
        <v>0</v>
      </c>
      <c r="AO58">
        <v>0.44805600000000007</v>
      </c>
      <c r="AP58">
        <v>1.3013575663412231</v>
      </c>
      <c r="AQ58">
        <v>0</v>
      </c>
      <c r="AR58">
        <v>3.3648000000000007</v>
      </c>
      <c r="AS58">
        <v>2.5627500000000003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533.88940073778235</v>
      </c>
      <c r="DN58">
        <v>18.310733942684539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37.711565349946056</v>
      </c>
      <c r="L59">
        <v>32.995199147107328</v>
      </c>
      <c r="M59">
        <v>0</v>
      </c>
      <c r="N59">
        <v>14.376393442622952</v>
      </c>
      <c r="O59">
        <v>50.382674755352973</v>
      </c>
      <c r="P59">
        <v>51.3</v>
      </c>
      <c r="Q59">
        <v>1.0032024660912453</v>
      </c>
      <c r="R59">
        <v>4.6736284900284888</v>
      </c>
      <c r="S59">
        <v>1.995865079365079</v>
      </c>
      <c r="T59">
        <v>0</v>
      </c>
      <c r="U59">
        <v>289.88309184461667</v>
      </c>
      <c r="V59">
        <v>0</v>
      </c>
      <c r="W59">
        <v>11.491175663311985</v>
      </c>
      <c r="X59">
        <v>24.978029028186793</v>
      </c>
      <c r="Y59">
        <v>0</v>
      </c>
      <c r="Z59">
        <v>1.6562832000000001</v>
      </c>
      <c r="AA59">
        <v>0</v>
      </c>
      <c r="AB59">
        <v>0</v>
      </c>
      <c r="AC59">
        <v>0</v>
      </c>
      <c r="AD59">
        <v>0</v>
      </c>
      <c r="AE59">
        <v>4.1858595999999988</v>
      </c>
      <c r="AF59">
        <v>0</v>
      </c>
      <c r="AG59">
        <v>0</v>
      </c>
      <c r="AH59">
        <v>5.2918799999999999</v>
      </c>
      <c r="AI59">
        <v>0</v>
      </c>
      <c r="AJ59">
        <v>0</v>
      </c>
      <c r="AK59">
        <v>6.6716099999999994</v>
      </c>
      <c r="AL59">
        <v>3.3936500000000005</v>
      </c>
      <c r="AM59">
        <v>0</v>
      </c>
      <c r="AN59">
        <v>0</v>
      </c>
      <c r="AO59">
        <v>0.44805600000000007</v>
      </c>
      <c r="AP59">
        <v>1.3013575663412231</v>
      </c>
      <c r="AQ59">
        <v>0</v>
      </c>
      <c r="AR59">
        <v>2.2432000000000007</v>
      </c>
      <c r="AS59">
        <v>2.5627500000000003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530.35607270665139</v>
      </c>
      <c r="DN59">
        <v>18.189398926319281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37.711565349946056</v>
      </c>
      <c r="L60">
        <v>32.995199147107328</v>
      </c>
      <c r="M60">
        <v>0</v>
      </c>
      <c r="N60">
        <v>14.376393442622952</v>
      </c>
      <c r="O60">
        <v>50.382674755352973</v>
      </c>
      <c r="P60">
        <v>51.3</v>
      </c>
      <c r="Q60">
        <v>1.0032024660912453</v>
      </c>
      <c r="R60">
        <v>10.765575530617221</v>
      </c>
      <c r="S60">
        <v>1.995865079365079</v>
      </c>
      <c r="T60">
        <v>0</v>
      </c>
      <c r="U60">
        <v>289.88309184461667</v>
      </c>
      <c r="V60">
        <v>0</v>
      </c>
      <c r="W60">
        <v>11.491175663311985</v>
      </c>
      <c r="X60">
        <v>24.978029028186793</v>
      </c>
      <c r="Y60">
        <v>0</v>
      </c>
      <c r="Z60">
        <v>1.6562832000000001</v>
      </c>
      <c r="AA60">
        <v>0</v>
      </c>
      <c r="AB60">
        <v>0</v>
      </c>
      <c r="AC60">
        <v>0</v>
      </c>
      <c r="AD60">
        <v>0</v>
      </c>
      <c r="AE60">
        <v>4.1858595999999988</v>
      </c>
      <c r="AF60">
        <v>0</v>
      </c>
      <c r="AG60">
        <v>0</v>
      </c>
      <c r="AH60">
        <v>5.2918799999999999</v>
      </c>
      <c r="AI60">
        <v>0</v>
      </c>
      <c r="AJ60">
        <v>0</v>
      </c>
      <c r="AK60">
        <v>6.6716099999999994</v>
      </c>
      <c r="AL60">
        <v>3.3936500000000005</v>
      </c>
      <c r="AM60">
        <v>0</v>
      </c>
      <c r="AN60">
        <v>0</v>
      </c>
      <c r="AO60">
        <v>0.44805600000000007</v>
      </c>
      <c r="AP60">
        <v>1.3013575663412231</v>
      </c>
      <c r="AQ60">
        <v>0</v>
      </c>
      <c r="AR60">
        <v>2.2432000000000007</v>
      </c>
      <c r="AS60">
        <v>2.5627500000000003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536.24576723827113</v>
      </c>
      <c r="DN60">
        <v>18.391651435288257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76.088911263177366</v>
      </c>
      <c r="L61">
        <v>32.995199147107328</v>
      </c>
      <c r="M61">
        <v>0</v>
      </c>
      <c r="N61">
        <v>14.376393442622952</v>
      </c>
      <c r="O61">
        <v>50.382674755352973</v>
      </c>
      <c r="P61">
        <v>51.3</v>
      </c>
      <c r="Q61">
        <v>1.0035403916768666</v>
      </c>
      <c r="R61">
        <v>10.765575530617221</v>
      </c>
      <c r="S61">
        <v>1.9958431677820265</v>
      </c>
      <c r="T61">
        <v>0</v>
      </c>
      <c r="U61">
        <v>289.88309184461667</v>
      </c>
      <c r="V61">
        <v>4.9101123595505616</v>
      </c>
      <c r="W61">
        <v>11.491175663311985</v>
      </c>
      <c r="X61">
        <v>24.978029028186793</v>
      </c>
      <c r="Y61">
        <v>0</v>
      </c>
      <c r="Z61">
        <v>1.6562832000000001</v>
      </c>
      <c r="AA61">
        <v>0</v>
      </c>
      <c r="AB61">
        <v>0</v>
      </c>
      <c r="AC61">
        <v>0</v>
      </c>
      <c r="AD61">
        <v>0</v>
      </c>
      <c r="AE61">
        <v>4.1858595999999988</v>
      </c>
      <c r="AF61">
        <v>0</v>
      </c>
      <c r="AG61">
        <v>0</v>
      </c>
      <c r="AH61">
        <v>5.2918799999999999</v>
      </c>
      <c r="AI61">
        <v>0</v>
      </c>
      <c r="AJ61">
        <v>0</v>
      </c>
      <c r="AK61">
        <v>6.6716099999999994</v>
      </c>
      <c r="AL61">
        <v>6.4922000000000022</v>
      </c>
      <c r="AM61">
        <v>0</v>
      </c>
      <c r="AN61">
        <v>0</v>
      </c>
      <c r="AO61">
        <v>0.67208400000000001</v>
      </c>
      <c r="AP61">
        <v>1.3013575663412231</v>
      </c>
      <c r="AQ61">
        <v>0</v>
      </c>
      <c r="AR61">
        <v>2.2432000000000007</v>
      </c>
      <c r="AS61">
        <v>2.3918999999999997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581.14347838750746</v>
      </c>
      <c r="DN61">
        <v>19.933442572836462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79.355525685328772</v>
      </c>
      <c r="L62">
        <v>32.995199147107328</v>
      </c>
      <c r="M62">
        <v>0</v>
      </c>
      <c r="N62">
        <v>14.376393442622952</v>
      </c>
      <c r="O62">
        <v>50.382674755352973</v>
      </c>
      <c r="P62">
        <v>51.3</v>
      </c>
      <c r="Q62">
        <v>1.0035403916768666</v>
      </c>
      <c r="R62">
        <v>10.765575530617221</v>
      </c>
      <c r="S62">
        <v>1.9959899856938483</v>
      </c>
      <c r="T62">
        <v>0</v>
      </c>
      <c r="U62">
        <v>289.88309184461667</v>
      </c>
      <c r="V62">
        <v>4.9101123595505616</v>
      </c>
      <c r="W62">
        <v>11.491175663311985</v>
      </c>
      <c r="X62">
        <v>24.978029028186793</v>
      </c>
      <c r="Y62">
        <v>0</v>
      </c>
      <c r="Z62">
        <v>1.6562832000000001</v>
      </c>
      <c r="AA62">
        <v>0</v>
      </c>
      <c r="AB62">
        <v>0</v>
      </c>
      <c r="AC62">
        <v>0</v>
      </c>
      <c r="AD62">
        <v>0</v>
      </c>
      <c r="AE62">
        <v>4.1858595999999988</v>
      </c>
      <c r="AF62">
        <v>0</v>
      </c>
      <c r="AG62">
        <v>0</v>
      </c>
      <c r="AH62">
        <v>5.2918799999999999</v>
      </c>
      <c r="AI62">
        <v>0</v>
      </c>
      <c r="AJ62">
        <v>0</v>
      </c>
      <c r="AK62">
        <v>6.6716099999999994</v>
      </c>
      <c r="AL62">
        <v>6.4922000000000022</v>
      </c>
      <c r="AM62">
        <v>0</v>
      </c>
      <c r="AN62">
        <v>0</v>
      </c>
      <c r="AO62">
        <v>0.67208400000000001</v>
      </c>
      <c r="AP62">
        <v>1.3013575663412231</v>
      </c>
      <c r="AQ62">
        <v>0</v>
      </c>
      <c r="AR62">
        <v>2.2432000000000007</v>
      </c>
      <c r="AS62">
        <v>2.3918999999999997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584.30178321082929</v>
      </c>
      <c r="DN62">
        <v>20.041898989577945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79.355525685328772</v>
      </c>
      <c r="L63">
        <v>32.995199147107328</v>
      </c>
      <c r="M63">
        <v>0</v>
      </c>
      <c r="N63">
        <v>14.376393442622952</v>
      </c>
      <c r="O63">
        <v>50.382674755352973</v>
      </c>
      <c r="P63">
        <v>51.3</v>
      </c>
      <c r="Q63">
        <v>1.0035403916768666</v>
      </c>
      <c r="R63">
        <v>10.765575530617221</v>
      </c>
      <c r="S63">
        <v>1.9959899856938483</v>
      </c>
      <c r="T63">
        <v>0</v>
      </c>
      <c r="U63">
        <v>289.88309184461667</v>
      </c>
      <c r="V63">
        <v>4.9101123595505616</v>
      </c>
      <c r="W63">
        <v>11.491175663311985</v>
      </c>
      <c r="X63">
        <v>24.978029028186793</v>
      </c>
      <c r="Y63">
        <v>0</v>
      </c>
      <c r="Z63">
        <v>1.6562832000000001</v>
      </c>
      <c r="AA63">
        <v>0</v>
      </c>
      <c r="AB63">
        <v>0</v>
      </c>
      <c r="AC63">
        <v>0</v>
      </c>
      <c r="AD63">
        <v>0</v>
      </c>
      <c r="AE63">
        <v>4.1858595999999988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6.6716099999999994</v>
      </c>
      <c r="AL63">
        <v>6.4922000000000022</v>
      </c>
      <c r="AM63">
        <v>0</v>
      </c>
      <c r="AN63">
        <v>0</v>
      </c>
      <c r="AO63">
        <v>0.67208400000000001</v>
      </c>
      <c r="AP63">
        <v>1.3013575663412231</v>
      </c>
      <c r="AQ63">
        <v>0</v>
      </c>
      <c r="AR63">
        <v>2.2432000000000007</v>
      </c>
      <c r="AS63">
        <v>2.3918999999999997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579.18559367762964</v>
      </c>
      <c r="DN63">
        <v>19.866208522777526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79.355525685328772</v>
      </c>
      <c r="L64">
        <v>32.995199147107328</v>
      </c>
      <c r="M64">
        <v>0</v>
      </c>
      <c r="N64">
        <v>14.376393442622952</v>
      </c>
      <c r="O64">
        <v>50.382674755352973</v>
      </c>
      <c r="P64">
        <v>51.3</v>
      </c>
      <c r="Q64">
        <v>1.0035403916768666</v>
      </c>
      <c r="R64">
        <v>10.765575530617221</v>
      </c>
      <c r="S64">
        <v>1.9959899856938483</v>
      </c>
      <c r="T64">
        <v>0</v>
      </c>
      <c r="U64">
        <v>289.88309184461667</v>
      </c>
      <c r="V64">
        <v>4.9101123595505616</v>
      </c>
      <c r="W64">
        <v>11.491175663311985</v>
      </c>
      <c r="X64">
        <v>24.978029028186793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4.1858595999999988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6.6716099999999994</v>
      </c>
      <c r="AL64">
        <v>6.4922000000000022</v>
      </c>
      <c r="AM64">
        <v>0</v>
      </c>
      <c r="AN64">
        <v>0</v>
      </c>
      <c r="AO64">
        <v>0.67208400000000001</v>
      </c>
      <c r="AP64">
        <v>1.3013575663412231</v>
      </c>
      <c r="AQ64">
        <v>0</v>
      </c>
      <c r="AR64">
        <v>2.2432000000000007</v>
      </c>
      <c r="AS64">
        <v>2.3918999999999997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577.58429919162973</v>
      </c>
      <c r="DN64">
        <v>19.811219808777523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79.355525685328772</v>
      </c>
      <c r="L65">
        <v>32.995199147107328</v>
      </c>
      <c r="M65">
        <v>0</v>
      </c>
      <c r="N65">
        <v>14.376393442622952</v>
      </c>
      <c r="O65">
        <v>50.382674755352973</v>
      </c>
      <c r="P65">
        <v>51.3</v>
      </c>
      <c r="Q65">
        <v>1.0035403916768666</v>
      </c>
      <c r="R65">
        <v>10.765575530617221</v>
      </c>
      <c r="S65">
        <v>1.9959899856938483</v>
      </c>
      <c r="T65">
        <v>0</v>
      </c>
      <c r="U65">
        <v>289.88309184461667</v>
      </c>
      <c r="V65">
        <v>4.9101123595505616</v>
      </c>
      <c r="W65">
        <v>11.491175663311985</v>
      </c>
      <c r="X65">
        <v>24.978029028186793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4.1858595999999988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6.6716099999999994</v>
      </c>
      <c r="AL65">
        <v>5.6069000000000022</v>
      </c>
      <c r="AM65">
        <v>0</v>
      </c>
      <c r="AN65">
        <v>0</v>
      </c>
      <c r="AO65">
        <v>0.67208400000000001</v>
      </c>
      <c r="AP65">
        <v>3.0907242200604053</v>
      </c>
      <c r="AQ65">
        <v>0</v>
      </c>
      <c r="AR65">
        <v>1.6824000000000003</v>
      </c>
      <c r="AS65">
        <v>2.3918999999999997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577.91606442610373</v>
      </c>
      <c r="DN65">
        <v>19.822721228022747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79.355525685328772</v>
      </c>
      <c r="L66">
        <v>32.995199147107328</v>
      </c>
      <c r="M66">
        <v>0</v>
      </c>
      <c r="N66">
        <v>14.376393442622952</v>
      </c>
      <c r="O66">
        <v>50.382674755352973</v>
      </c>
      <c r="P66">
        <v>51.3</v>
      </c>
      <c r="Q66">
        <v>1.0035403916768666</v>
      </c>
      <c r="R66">
        <v>10.765575530617221</v>
      </c>
      <c r="S66">
        <v>1.9959899856938483</v>
      </c>
      <c r="T66">
        <v>0</v>
      </c>
      <c r="U66">
        <v>289.88309184461667</v>
      </c>
      <c r="V66">
        <v>4.9101123595505616</v>
      </c>
      <c r="W66">
        <v>11.491175663311985</v>
      </c>
      <c r="X66">
        <v>24.978029028186793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4.1858595999999988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6.6716099999999994</v>
      </c>
      <c r="AL66">
        <v>5.6069000000000022</v>
      </c>
      <c r="AM66">
        <v>0</v>
      </c>
      <c r="AN66">
        <v>0</v>
      </c>
      <c r="AO66">
        <v>0.67208400000000001</v>
      </c>
      <c r="AP66">
        <v>3.0907242200604053</v>
      </c>
      <c r="AQ66">
        <v>0</v>
      </c>
      <c r="AR66">
        <v>1.6824000000000003</v>
      </c>
      <c r="AS66">
        <v>2.3918999999999997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577.91606442610373</v>
      </c>
      <c r="DN66">
        <v>19.822721228022747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79.355525685328772</v>
      </c>
      <c r="L67">
        <v>63.55026836110661</v>
      </c>
      <c r="M67">
        <v>0</v>
      </c>
      <c r="N67">
        <v>14.376393442622952</v>
      </c>
      <c r="O67">
        <v>50.382674755352973</v>
      </c>
      <c r="P67">
        <v>51.3</v>
      </c>
      <c r="Q67">
        <v>1.0035403916768666</v>
      </c>
      <c r="R67">
        <v>10.765575530617221</v>
      </c>
      <c r="S67">
        <v>6.7035612700901606</v>
      </c>
      <c r="T67">
        <v>0</v>
      </c>
      <c r="U67">
        <v>289.88309184461667</v>
      </c>
      <c r="V67">
        <v>4.9101123595505616</v>
      </c>
      <c r="W67">
        <v>11.491175663311985</v>
      </c>
      <c r="X67">
        <v>24.978029028186793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4.1858595999999988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6.6716099999999994</v>
      </c>
      <c r="AL67">
        <v>5.6069000000000022</v>
      </c>
      <c r="AM67">
        <v>0</v>
      </c>
      <c r="AN67">
        <v>0</v>
      </c>
      <c r="AO67">
        <v>0.67208400000000001</v>
      </c>
      <c r="AP67">
        <v>1.3013575663412231</v>
      </c>
      <c r="AQ67">
        <v>0</v>
      </c>
      <c r="AR67">
        <v>12.618</v>
      </c>
      <c r="AS67">
        <v>2.5627500000000003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621.01584614017384</v>
      </c>
      <c r="DN67">
        <v>21.302663358629118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79.355525685328772</v>
      </c>
      <c r="L68">
        <v>65.22502305097629</v>
      </c>
      <c r="M68">
        <v>0</v>
      </c>
      <c r="N68">
        <v>14.376393442622952</v>
      </c>
      <c r="O68">
        <v>50.382674755352973</v>
      </c>
      <c r="P68">
        <v>51.3</v>
      </c>
      <c r="Q68">
        <v>2.544037267080745</v>
      </c>
      <c r="R68">
        <v>10.765575530617221</v>
      </c>
      <c r="S68">
        <v>6.7035612700901606</v>
      </c>
      <c r="T68">
        <v>0</v>
      </c>
      <c r="U68">
        <v>289.88309184461667</v>
      </c>
      <c r="V68">
        <v>4.9101123595505616</v>
      </c>
      <c r="W68">
        <v>11.491175663311985</v>
      </c>
      <c r="X68">
        <v>24.978029028186793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4.1858595999999988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6.6716099999999994</v>
      </c>
      <c r="AL68">
        <v>5.6069000000000022</v>
      </c>
      <c r="AM68">
        <v>0</v>
      </c>
      <c r="AN68">
        <v>0</v>
      </c>
      <c r="AO68">
        <v>0.67208400000000001</v>
      </c>
      <c r="AP68">
        <v>1.3013575663412231</v>
      </c>
      <c r="AQ68">
        <v>0</v>
      </c>
      <c r="AR68">
        <v>1.6824000000000003</v>
      </c>
      <c r="AS68">
        <v>2.5627500000000003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613.55181323929958</v>
      </c>
      <c r="DN68">
        <v>21.046347824776895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79.355525685328772</v>
      </c>
      <c r="L69">
        <v>65.22502305097629</v>
      </c>
      <c r="M69">
        <v>0</v>
      </c>
      <c r="N69">
        <v>14.376393442622952</v>
      </c>
      <c r="O69">
        <v>50.382674755352973</v>
      </c>
      <c r="P69">
        <v>51.3</v>
      </c>
      <c r="Q69">
        <v>2.544037267080745</v>
      </c>
      <c r="R69">
        <v>10.765575530617221</v>
      </c>
      <c r="S69">
        <v>6.7035612700901606</v>
      </c>
      <c r="T69">
        <v>0</v>
      </c>
      <c r="U69">
        <v>289.88309184461667</v>
      </c>
      <c r="V69">
        <v>1.0173456379558807</v>
      </c>
      <c r="W69">
        <v>9.1630652015320067</v>
      </c>
      <c r="X69">
        <v>24.978981515565838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4.1858595999999988</v>
      </c>
      <c r="AF69">
        <v>0</v>
      </c>
      <c r="AG69">
        <v>0</v>
      </c>
      <c r="AH69">
        <v>5.2918799999999999</v>
      </c>
      <c r="AI69">
        <v>0</v>
      </c>
      <c r="AJ69">
        <v>0</v>
      </c>
      <c r="AK69">
        <v>6.6716099999999994</v>
      </c>
      <c r="AL69">
        <v>5.6069000000000022</v>
      </c>
      <c r="AM69">
        <v>0</v>
      </c>
      <c r="AN69">
        <v>0</v>
      </c>
      <c r="AO69">
        <v>0.67208400000000001</v>
      </c>
      <c r="AP69">
        <v>1.3013575663412231</v>
      </c>
      <c r="AQ69">
        <v>0</v>
      </c>
      <c r="AR69">
        <v>1.6824000000000003</v>
      </c>
      <c r="AS69">
        <v>2.5627500000000003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618.67066771215957</v>
      </c>
      <c r="DN69">
        <v>14.999448655921194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79.355525685328772</v>
      </c>
      <c r="L70">
        <v>65.22502305097629</v>
      </c>
      <c r="M70">
        <v>0</v>
      </c>
      <c r="N70">
        <v>14.376393442622952</v>
      </c>
      <c r="O70">
        <v>50.382674755352973</v>
      </c>
      <c r="P70">
        <v>51.3</v>
      </c>
      <c r="Q70">
        <v>2.544037267080745</v>
      </c>
      <c r="R70">
        <v>10.765575530617221</v>
      </c>
      <c r="S70">
        <v>6.7035612700901606</v>
      </c>
      <c r="T70">
        <v>0</v>
      </c>
      <c r="U70">
        <v>289.88309184461667</v>
      </c>
      <c r="V70">
        <v>1.0102900704535447</v>
      </c>
      <c r="W70">
        <v>9.1630652015320067</v>
      </c>
      <c r="X70">
        <v>24.978981515565838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4.1858595999999988</v>
      </c>
      <c r="AF70">
        <v>0</v>
      </c>
      <c r="AG70">
        <v>0</v>
      </c>
      <c r="AH70">
        <v>5.2918799999999999</v>
      </c>
      <c r="AI70">
        <v>0</v>
      </c>
      <c r="AJ70">
        <v>0</v>
      </c>
      <c r="AK70">
        <v>6.6716099999999994</v>
      </c>
      <c r="AL70">
        <v>5.6069000000000022</v>
      </c>
      <c r="AM70">
        <v>0</v>
      </c>
      <c r="AN70">
        <v>0</v>
      </c>
      <c r="AO70">
        <v>0.67208400000000001</v>
      </c>
      <c r="AP70">
        <v>1.3013575663412231</v>
      </c>
      <c r="AQ70">
        <v>0</v>
      </c>
      <c r="AR70">
        <v>1.6824000000000003</v>
      </c>
      <c r="AS70">
        <v>2.5627500000000003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618.67070681361702</v>
      </c>
      <c r="DN70">
        <v>14.992353986961474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79.986638170886081</v>
      </c>
      <c r="L71">
        <v>65.225262720319265</v>
      </c>
      <c r="M71">
        <v>0</v>
      </c>
      <c r="N71">
        <v>14.376393442622952</v>
      </c>
      <c r="O71">
        <v>50.382674755352973</v>
      </c>
      <c r="P71">
        <v>51.3</v>
      </c>
      <c r="Q71">
        <v>2.5446739130434781</v>
      </c>
      <c r="R71">
        <v>10.766107839960965</v>
      </c>
      <c r="S71">
        <v>6.703767024696198</v>
      </c>
      <c r="T71">
        <v>0</v>
      </c>
      <c r="U71">
        <v>289.88309184461667</v>
      </c>
      <c r="V71">
        <v>0.9896985872964521</v>
      </c>
      <c r="W71">
        <v>9.1122745605459343</v>
      </c>
      <c r="X71">
        <v>24.978981515565838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4.1858595999999988</v>
      </c>
      <c r="AF71">
        <v>0</v>
      </c>
      <c r="AG71">
        <v>0</v>
      </c>
      <c r="AH71">
        <v>5.2918799999999999</v>
      </c>
      <c r="AI71">
        <v>0</v>
      </c>
      <c r="AJ71">
        <v>0</v>
      </c>
      <c r="AK71">
        <v>6.6716099999999994</v>
      </c>
      <c r="AL71">
        <v>3.8363000000000009</v>
      </c>
      <c r="AM71">
        <v>0</v>
      </c>
      <c r="AN71">
        <v>0</v>
      </c>
      <c r="AO71">
        <v>0.67208400000000001</v>
      </c>
      <c r="AP71">
        <v>1.3013575663412231</v>
      </c>
      <c r="AQ71">
        <v>0</v>
      </c>
      <c r="AR71">
        <v>1.6824000000000003</v>
      </c>
      <c r="AS71">
        <v>2.5627500000000003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617.57320428098524</v>
      </c>
      <c r="DN71">
        <v>14.880601260262951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79.986638170886081</v>
      </c>
      <c r="L72">
        <v>65.225262720319265</v>
      </c>
      <c r="M72">
        <v>0</v>
      </c>
      <c r="N72">
        <v>14.376393442622952</v>
      </c>
      <c r="O72">
        <v>50.382674755352973</v>
      </c>
      <c r="P72">
        <v>51.3</v>
      </c>
      <c r="Q72">
        <v>2.5446739130434781</v>
      </c>
      <c r="R72">
        <v>10.766107839960965</v>
      </c>
      <c r="S72">
        <v>6.703767024696198</v>
      </c>
      <c r="T72">
        <v>0</v>
      </c>
      <c r="U72">
        <v>289.88309184461667</v>
      </c>
      <c r="V72">
        <v>0.9896985872964521</v>
      </c>
      <c r="W72">
        <v>9.1122745605459343</v>
      </c>
      <c r="X72">
        <v>24.978981515565838</v>
      </c>
      <c r="Y72">
        <v>0</v>
      </c>
      <c r="Z72">
        <v>0</v>
      </c>
      <c r="AA72">
        <v>0</v>
      </c>
      <c r="AB72">
        <v>0</v>
      </c>
      <c r="AC72">
        <v>0</v>
      </c>
      <c r="AD72">
        <v>2.3203179999999999</v>
      </c>
      <c r="AE72">
        <v>4.1858595999999988</v>
      </c>
      <c r="AF72">
        <v>0</v>
      </c>
      <c r="AG72">
        <v>0</v>
      </c>
      <c r="AH72">
        <v>10.006463999999999</v>
      </c>
      <c r="AI72">
        <v>0.80825000000000025</v>
      </c>
      <c r="AJ72">
        <v>0</v>
      </c>
      <c r="AK72">
        <v>6.6716099999999994</v>
      </c>
      <c r="AL72">
        <v>3.8363000000000009</v>
      </c>
      <c r="AM72">
        <v>0</v>
      </c>
      <c r="AN72">
        <v>0</v>
      </c>
      <c r="AO72">
        <v>0.67208400000000001</v>
      </c>
      <c r="AP72">
        <v>1.3013575663412231</v>
      </c>
      <c r="AQ72">
        <v>0</v>
      </c>
      <c r="AR72">
        <v>1.6824000000000003</v>
      </c>
      <c r="AS72">
        <v>2.5627500000000003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625.15596369431569</v>
      </c>
      <c r="DN72">
        <v>15.140993846932661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79.986638170886081</v>
      </c>
      <c r="L73">
        <v>65.225262720319265</v>
      </c>
      <c r="M73">
        <v>0</v>
      </c>
      <c r="N73">
        <v>14.376393442622952</v>
      </c>
      <c r="O73">
        <v>50.382674755352973</v>
      </c>
      <c r="P73">
        <v>51.3</v>
      </c>
      <c r="Q73">
        <v>2.5446739130434781</v>
      </c>
      <c r="R73">
        <v>10.766107839960965</v>
      </c>
      <c r="S73">
        <v>6.703767024696198</v>
      </c>
      <c r="T73">
        <v>0</v>
      </c>
      <c r="U73">
        <v>289.88309184461667</v>
      </c>
      <c r="V73">
        <v>1.0638884791157406</v>
      </c>
      <c r="W73">
        <v>9.1122745605459343</v>
      </c>
      <c r="X73">
        <v>24.978981515565838</v>
      </c>
      <c r="Y73">
        <v>0</v>
      </c>
      <c r="Z73">
        <v>0</v>
      </c>
      <c r="AA73">
        <v>2.2071813685271575</v>
      </c>
      <c r="AB73">
        <v>0</v>
      </c>
      <c r="AC73">
        <v>0</v>
      </c>
      <c r="AD73">
        <v>4.6406360000000006</v>
      </c>
      <c r="AE73">
        <v>4.1858595999999988</v>
      </c>
      <c r="AF73">
        <v>0</v>
      </c>
      <c r="AG73">
        <v>0</v>
      </c>
      <c r="AH73">
        <v>14.432400000000003</v>
      </c>
      <c r="AI73">
        <v>1.6165000000000005</v>
      </c>
      <c r="AJ73">
        <v>0</v>
      </c>
      <c r="AK73">
        <v>6.6716099999999994</v>
      </c>
      <c r="AL73">
        <v>3.3936500000000005</v>
      </c>
      <c r="AM73">
        <v>1.340856</v>
      </c>
      <c r="AN73">
        <v>0</v>
      </c>
      <c r="AO73">
        <v>0.67208400000000001</v>
      </c>
      <c r="AP73">
        <v>1.6266969579265294</v>
      </c>
      <c r="AQ73">
        <v>0</v>
      </c>
      <c r="AR73">
        <v>1.6824000000000003</v>
      </c>
      <c r="AS73">
        <v>2.5627500000000003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635.85627548798618</v>
      </c>
      <c r="DN73">
        <v>15.500102705193724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79.986638170886081</v>
      </c>
      <c r="L74">
        <v>65.225262720319265</v>
      </c>
      <c r="M74">
        <v>0</v>
      </c>
      <c r="N74">
        <v>14.376393442622952</v>
      </c>
      <c r="O74">
        <v>50.382674755352973</v>
      </c>
      <c r="P74">
        <v>51.3</v>
      </c>
      <c r="Q74">
        <v>2.5446739130434781</v>
      </c>
      <c r="R74">
        <v>10.766107839960965</v>
      </c>
      <c r="S74">
        <v>6.703767024696198</v>
      </c>
      <c r="T74">
        <v>0</v>
      </c>
      <c r="U74">
        <v>289.88309184461667</v>
      </c>
      <c r="V74">
        <v>1.0638884791157406</v>
      </c>
      <c r="W74">
        <v>9.1122745605459343</v>
      </c>
      <c r="X74">
        <v>24.978981515565838</v>
      </c>
      <c r="Y74">
        <v>0</v>
      </c>
      <c r="Z74">
        <v>0</v>
      </c>
      <c r="AA74">
        <v>3.5515554748118801</v>
      </c>
      <c r="AB74">
        <v>3.3453680000000015</v>
      </c>
      <c r="AC74">
        <v>0</v>
      </c>
      <c r="AD74">
        <v>6.9609539999999992</v>
      </c>
      <c r="AE74">
        <v>8.3717191999999976</v>
      </c>
      <c r="AF74">
        <v>0</v>
      </c>
      <c r="AG74">
        <v>0</v>
      </c>
      <c r="AH74">
        <v>19.243200000000002</v>
      </c>
      <c r="AI74">
        <v>8.3049304000000017</v>
      </c>
      <c r="AJ74">
        <v>0</v>
      </c>
      <c r="AK74">
        <v>6.6716099999999994</v>
      </c>
      <c r="AL74">
        <v>3.3936500000000005</v>
      </c>
      <c r="AM74">
        <v>2.6817120000000001</v>
      </c>
      <c r="AN74">
        <v>0</v>
      </c>
      <c r="AO74">
        <v>0.67208400000000001</v>
      </c>
      <c r="AP74">
        <v>1.6266969579265294</v>
      </c>
      <c r="AQ74">
        <v>0</v>
      </c>
      <c r="AR74">
        <v>1.6824000000000003</v>
      </c>
      <c r="AS74">
        <v>2.5627500000000003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659.09425591266358</v>
      </c>
      <c r="DN74">
        <v>16.298128386801057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79.355525685328772</v>
      </c>
      <c r="L75">
        <v>65.22502305097629</v>
      </c>
      <c r="M75">
        <v>0</v>
      </c>
      <c r="N75">
        <v>14.376393442622952</v>
      </c>
      <c r="O75">
        <v>50.382674755352973</v>
      </c>
      <c r="P75">
        <v>51.3</v>
      </c>
      <c r="Q75">
        <v>2.544037267080745</v>
      </c>
      <c r="R75">
        <v>10.765575530617221</v>
      </c>
      <c r="S75">
        <v>6.7035612700901606</v>
      </c>
      <c r="T75">
        <v>0</v>
      </c>
      <c r="U75">
        <v>289.88309184461667</v>
      </c>
      <c r="V75">
        <v>1.0638884791157406</v>
      </c>
      <c r="W75">
        <v>9.1122745605459343</v>
      </c>
      <c r="X75">
        <v>24.978981515565838</v>
      </c>
      <c r="Y75">
        <v>0</v>
      </c>
      <c r="Z75">
        <v>0</v>
      </c>
      <c r="AA75">
        <v>8.0261140673714824</v>
      </c>
      <c r="AB75">
        <v>6.6907360000000011</v>
      </c>
      <c r="AC75">
        <v>2.4578399999999996</v>
      </c>
      <c r="AD75">
        <v>6.9448499999999997</v>
      </c>
      <c r="AE75">
        <v>12.557578800000002</v>
      </c>
      <c r="AF75">
        <v>0</v>
      </c>
      <c r="AG75">
        <v>0</v>
      </c>
      <c r="AH75">
        <v>26.459399999999999</v>
      </c>
      <c r="AI75">
        <v>8.3049304000000017</v>
      </c>
      <c r="AJ75">
        <v>0</v>
      </c>
      <c r="AK75">
        <v>6.6716099999999994</v>
      </c>
      <c r="AL75">
        <v>3.3936500000000005</v>
      </c>
      <c r="AM75">
        <v>2.6817120000000001</v>
      </c>
      <c r="AN75">
        <v>0</v>
      </c>
      <c r="AO75">
        <v>0.67208400000000001</v>
      </c>
      <c r="AP75">
        <v>1.6266969579265294</v>
      </c>
      <c r="AQ75">
        <v>0</v>
      </c>
      <c r="AR75">
        <v>1.6824000000000003</v>
      </c>
      <c r="AS75">
        <v>2.5627500000000003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679.42692083250108</v>
      </c>
      <c r="DN75">
        <v>16.996458794710293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79.355525685328772</v>
      </c>
      <c r="L76">
        <v>65.22502305097629</v>
      </c>
      <c r="M76">
        <v>0</v>
      </c>
      <c r="N76">
        <v>14.376393442622952</v>
      </c>
      <c r="O76">
        <v>50.382674755352973</v>
      </c>
      <c r="P76">
        <v>51.3</v>
      </c>
      <c r="Q76">
        <v>2.544037267080745</v>
      </c>
      <c r="R76">
        <v>10.765575530617221</v>
      </c>
      <c r="S76">
        <v>6.7035612700901606</v>
      </c>
      <c r="T76">
        <v>0</v>
      </c>
      <c r="U76">
        <v>289.88309184461667</v>
      </c>
      <c r="V76">
        <v>1.0638884791157406</v>
      </c>
      <c r="W76">
        <v>9.1122745605459343</v>
      </c>
      <c r="X76">
        <v>24.978981515565838</v>
      </c>
      <c r="Y76">
        <v>0</v>
      </c>
      <c r="Z76">
        <v>4.9688495999999995</v>
      </c>
      <c r="AA76">
        <v>10.70523094306008</v>
      </c>
      <c r="AB76">
        <v>10.036104000000002</v>
      </c>
      <c r="AC76">
        <v>4.9205309999999987</v>
      </c>
      <c r="AD76">
        <v>9.2812720000000013</v>
      </c>
      <c r="AE76">
        <v>12.557578800000002</v>
      </c>
      <c r="AF76">
        <v>0</v>
      </c>
      <c r="AG76">
        <v>0</v>
      </c>
      <c r="AH76">
        <v>35.648027999999996</v>
      </c>
      <c r="AI76">
        <v>8.3049304000000017</v>
      </c>
      <c r="AJ76">
        <v>0</v>
      </c>
      <c r="AK76">
        <v>6.6716099999999994</v>
      </c>
      <c r="AL76">
        <v>3.3936500000000005</v>
      </c>
      <c r="AM76">
        <v>4.0144416000000014</v>
      </c>
      <c r="AN76">
        <v>0</v>
      </c>
      <c r="AO76">
        <v>0.67208400000000001</v>
      </c>
      <c r="AP76">
        <v>1.6266969579265294</v>
      </c>
      <c r="AQ76">
        <v>0</v>
      </c>
      <c r="AR76">
        <v>1.6824000000000003</v>
      </c>
      <c r="AS76">
        <v>2.5627500000000003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704.86704675327917</v>
      </c>
      <c r="DN76">
        <v>17.870137949620975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79.355525685328772</v>
      </c>
      <c r="L77">
        <v>65.22502305097629</v>
      </c>
      <c r="M77">
        <v>0</v>
      </c>
      <c r="N77">
        <v>14.376393442622952</v>
      </c>
      <c r="O77">
        <v>50.382674755352973</v>
      </c>
      <c r="P77">
        <v>51.3</v>
      </c>
      <c r="Q77">
        <v>2.544037267080745</v>
      </c>
      <c r="R77">
        <v>10.765575530617221</v>
      </c>
      <c r="S77">
        <v>6.7035612700901606</v>
      </c>
      <c r="T77">
        <v>0</v>
      </c>
      <c r="U77">
        <v>289.88309184461667</v>
      </c>
      <c r="V77">
        <v>1.0638884791157406</v>
      </c>
      <c r="W77">
        <v>9.1122745605459343</v>
      </c>
      <c r="X77">
        <v>24.978029028186793</v>
      </c>
      <c r="Y77">
        <v>0</v>
      </c>
      <c r="Z77">
        <v>4.9688495999999995</v>
      </c>
      <c r="AA77">
        <v>10.70523094306008</v>
      </c>
      <c r="AB77">
        <v>10.036104000000002</v>
      </c>
      <c r="AC77">
        <v>4.9205309999999987</v>
      </c>
      <c r="AD77">
        <v>9.2812720000000013</v>
      </c>
      <c r="AE77">
        <v>12.557578800000002</v>
      </c>
      <c r="AF77">
        <v>0</v>
      </c>
      <c r="AG77">
        <v>0</v>
      </c>
      <c r="AH77">
        <v>35.648027999999996</v>
      </c>
      <c r="AI77">
        <v>8.3049304000000017</v>
      </c>
      <c r="AJ77">
        <v>0</v>
      </c>
      <c r="AK77">
        <v>6.6716099999999994</v>
      </c>
      <c r="AL77">
        <v>3.3936500000000005</v>
      </c>
      <c r="AM77">
        <v>4.0144416000000014</v>
      </c>
      <c r="AN77">
        <v>0</v>
      </c>
      <c r="AO77">
        <v>0.67208400000000001</v>
      </c>
      <c r="AP77">
        <v>1.6266969579265294</v>
      </c>
      <c r="AQ77">
        <v>0</v>
      </c>
      <c r="AR77">
        <v>3.3648000000000007</v>
      </c>
      <c r="AS77">
        <v>2.5627500000000003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706.49267003068564</v>
      </c>
      <c r="DN77">
        <v>17.925962184835416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79.355525685328772</v>
      </c>
      <c r="L78">
        <v>65.22502305097629</v>
      </c>
      <c r="M78">
        <v>0</v>
      </c>
      <c r="N78">
        <v>14.376393442622952</v>
      </c>
      <c r="O78">
        <v>50.382674755352973</v>
      </c>
      <c r="P78">
        <v>51.3</v>
      </c>
      <c r="Q78">
        <v>2.544037267080745</v>
      </c>
      <c r="R78">
        <v>10.765575530617221</v>
      </c>
      <c r="S78">
        <v>6.7035612700901606</v>
      </c>
      <c r="T78">
        <v>0</v>
      </c>
      <c r="U78">
        <v>289.88309184461667</v>
      </c>
      <c r="V78">
        <v>1.0638884791157406</v>
      </c>
      <c r="W78">
        <v>9.1122745605459343</v>
      </c>
      <c r="X78">
        <v>24.978029028186793</v>
      </c>
      <c r="Y78">
        <v>0</v>
      </c>
      <c r="Z78">
        <v>4.9688495999999995</v>
      </c>
      <c r="AA78">
        <v>10.70523094306008</v>
      </c>
      <c r="AB78">
        <v>10.036104000000002</v>
      </c>
      <c r="AC78">
        <v>4.9205309999999987</v>
      </c>
      <c r="AD78">
        <v>9.2812720000000013</v>
      </c>
      <c r="AE78">
        <v>12.557578800000002</v>
      </c>
      <c r="AF78">
        <v>0</v>
      </c>
      <c r="AG78">
        <v>0</v>
      </c>
      <c r="AH78">
        <v>35.648027999999996</v>
      </c>
      <c r="AI78">
        <v>8.3049304000000017</v>
      </c>
      <c r="AJ78">
        <v>0</v>
      </c>
      <c r="AK78">
        <v>6.6716099999999994</v>
      </c>
      <c r="AL78">
        <v>5.3118000000000016</v>
      </c>
      <c r="AM78">
        <v>4.0144416000000014</v>
      </c>
      <c r="AN78">
        <v>0</v>
      </c>
      <c r="AO78">
        <v>0.67208400000000001</v>
      </c>
      <c r="AP78">
        <v>1.6266969579265294</v>
      </c>
      <c r="AQ78">
        <v>0</v>
      </c>
      <c r="AR78">
        <v>12.618</v>
      </c>
      <c r="AS78">
        <v>2.5627500000000003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717.29313146465506</v>
      </c>
      <c r="DN78">
        <v>18.296850750866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79.355525685328772</v>
      </c>
      <c r="L79">
        <v>65.22502305097629</v>
      </c>
      <c r="M79">
        <v>0</v>
      </c>
      <c r="N79">
        <v>14.376393442622952</v>
      </c>
      <c r="O79">
        <v>50.382674755352973</v>
      </c>
      <c r="P79">
        <v>51.3</v>
      </c>
      <c r="Q79">
        <v>2.544037267080745</v>
      </c>
      <c r="R79">
        <v>10.765575530617221</v>
      </c>
      <c r="S79">
        <v>6.7035612700901606</v>
      </c>
      <c r="T79">
        <v>0</v>
      </c>
      <c r="U79">
        <v>289.88309184461667</v>
      </c>
      <c r="V79">
        <v>4.6516853932584281</v>
      </c>
      <c r="W79">
        <v>11.491175663311985</v>
      </c>
      <c r="X79">
        <v>24.978029028186793</v>
      </c>
      <c r="Y79">
        <v>0</v>
      </c>
      <c r="Z79">
        <v>4.9688495999999995</v>
      </c>
      <c r="AA79">
        <v>7.7050695046766213</v>
      </c>
      <c r="AB79">
        <v>10.036104000000002</v>
      </c>
      <c r="AC79">
        <v>4.9205309999999987</v>
      </c>
      <c r="AD79">
        <v>9.2812720000000013</v>
      </c>
      <c r="AE79">
        <v>12.557578800000002</v>
      </c>
      <c r="AF79">
        <v>0</v>
      </c>
      <c r="AG79">
        <v>0</v>
      </c>
      <c r="AH79">
        <v>35.648027999999996</v>
      </c>
      <c r="AI79">
        <v>8.3049304000000017</v>
      </c>
      <c r="AJ79">
        <v>0</v>
      </c>
      <c r="AK79">
        <v>6.6716099999999994</v>
      </c>
      <c r="AL79">
        <v>18.001100000000005</v>
      </c>
      <c r="AM79">
        <v>4.0144416000000014</v>
      </c>
      <c r="AN79">
        <v>0</v>
      </c>
      <c r="AO79">
        <v>0.67208400000000001</v>
      </c>
      <c r="AP79">
        <v>1.6266969579265294</v>
      </c>
      <c r="AQ79">
        <v>0</v>
      </c>
      <c r="AR79">
        <v>12.618</v>
      </c>
      <c r="AS79">
        <v>2.5627500000000003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726.32657533671147</v>
      </c>
      <c r="DN79">
        <v>24.919243457334808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79.355525685328772</v>
      </c>
      <c r="L80">
        <v>65.22502305097629</v>
      </c>
      <c r="M80">
        <v>0</v>
      </c>
      <c r="N80">
        <v>14.376393442622952</v>
      </c>
      <c r="O80">
        <v>50.382674755352973</v>
      </c>
      <c r="P80">
        <v>51.3</v>
      </c>
      <c r="Q80">
        <v>2.544037267080745</v>
      </c>
      <c r="R80">
        <v>10.765575530617221</v>
      </c>
      <c r="S80">
        <v>6.7035612700901606</v>
      </c>
      <c r="T80">
        <v>0</v>
      </c>
      <c r="U80">
        <v>289.88309184461667</v>
      </c>
      <c r="V80">
        <v>4.6516853932584281</v>
      </c>
      <c r="W80">
        <v>11.491175663311985</v>
      </c>
      <c r="X80">
        <v>24.978029028186793</v>
      </c>
      <c r="Y80">
        <v>0</v>
      </c>
      <c r="Z80">
        <v>4.9688495999999995</v>
      </c>
      <c r="AA80">
        <v>7.1432415199606174</v>
      </c>
      <c r="AB80">
        <v>10.036104000000002</v>
      </c>
      <c r="AC80">
        <v>2.4578399999999996</v>
      </c>
      <c r="AD80">
        <v>9.2812720000000013</v>
      </c>
      <c r="AE80">
        <v>12.557578800000002</v>
      </c>
      <c r="AF80">
        <v>0</v>
      </c>
      <c r="AG80">
        <v>0</v>
      </c>
      <c r="AH80">
        <v>35.648027999999996</v>
      </c>
      <c r="AI80">
        <v>0.96990000000000021</v>
      </c>
      <c r="AJ80">
        <v>0</v>
      </c>
      <c r="AK80">
        <v>6.6716099999999994</v>
      </c>
      <c r="AL80">
        <v>18.001100000000005</v>
      </c>
      <c r="AM80">
        <v>4.0144416000000014</v>
      </c>
      <c r="AN80">
        <v>0</v>
      </c>
      <c r="AO80">
        <v>0.67208400000000001</v>
      </c>
      <c r="AP80">
        <v>1.6266969579265294</v>
      </c>
      <c r="AQ80">
        <v>0</v>
      </c>
      <c r="AR80">
        <v>2.2432000000000007</v>
      </c>
      <c r="AS80">
        <v>2.5627500000000003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706.28061908473592</v>
      </c>
      <c r="DN80">
        <v>24.230850324594332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79.355525685328772</v>
      </c>
      <c r="L81">
        <v>65.22502305097629</v>
      </c>
      <c r="M81">
        <v>0</v>
      </c>
      <c r="N81">
        <v>14.376393442622952</v>
      </c>
      <c r="O81">
        <v>50.382674755352973</v>
      </c>
      <c r="P81">
        <v>51.3</v>
      </c>
      <c r="Q81">
        <v>1.0035403916768666</v>
      </c>
      <c r="R81">
        <v>10.765575530617221</v>
      </c>
      <c r="S81">
        <v>6.7035612700901606</v>
      </c>
      <c r="T81">
        <v>0</v>
      </c>
      <c r="U81">
        <v>289.88309184461667</v>
      </c>
      <c r="V81">
        <v>4.6516853932584281</v>
      </c>
      <c r="W81">
        <v>11.491175663311985</v>
      </c>
      <c r="X81">
        <v>24.978029028186793</v>
      </c>
      <c r="Y81">
        <v>0</v>
      </c>
      <c r="Z81">
        <v>1.6562832000000001</v>
      </c>
      <c r="AA81">
        <v>7.1352154058932467</v>
      </c>
      <c r="AB81">
        <v>10.036104000000002</v>
      </c>
      <c r="AC81">
        <v>2.4578399999999996</v>
      </c>
      <c r="AD81">
        <v>9.2812720000000013</v>
      </c>
      <c r="AE81">
        <v>12.557578800000002</v>
      </c>
      <c r="AF81">
        <v>0</v>
      </c>
      <c r="AG81">
        <v>0</v>
      </c>
      <c r="AH81">
        <v>35.648027999999996</v>
      </c>
      <c r="AI81">
        <v>0</v>
      </c>
      <c r="AJ81">
        <v>0</v>
      </c>
      <c r="AK81">
        <v>6.6716099999999994</v>
      </c>
      <c r="AL81">
        <v>18.001100000000005</v>
      </c>
      <c r="AM81">
        <v>4.0144416000000014</v>
      </c>
      <c r="AN81">
        <v>0</v>
      </c>
      <c r="AO81">
        <v>0.67208400000000001</v>
      </c>
      <c r="AP81">
        <v>1.6266969579265294</v>
      </c>
      <c r="AQ81">
        <v>0</v>
      </c>
      <c r="AR81">
        <v>1.6824000000000003</v>
      </c>
      <c r="AS81">
        <v>2.5627500000000003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700.10103712233433</v>
      </c>
      <c r="DN81">
        <v>24.018642897524842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79.355525685328772</v>
      </c>
      <c r="L82">
        <v>65.226255208164574</v>
      </c>
      <c r="M82">
        <v>0</v>
      </c>
      <c r="N82">
        <v>14.376393442622952</v>
      </c>
      <c r="O82">
        <v>50.382674755352973</v>
      </c>
      <c r="P82">
        <v>51.3</v>
      </c>
      <c r="Q82">
        <v>1.0030656429942417</v>
      </c>
      <c r="R82">
        <v>10.765575530617221</v>
      </c>
      <c r="S82">
        <v>6.7014340942204971</v>
      </c>
      <c r="T82">
        <v>0</v>
      </c>
      <c r="U82">
        <v>289.88309184461667</v>
      </c>
      <c r="V82">
        <v>4.6516853932584281</v>
      </c>
      <c r="W82">
        <v>11.491175663311985</v>
      </c>
      <c r="X82">
        <v>24.978029028186793</v>
      </c>
      <c r="Y82">
        <v>0</v>
      </c>
      <c r="Z82">
        <v>1.6562832000000001</v>
      </c>
      <c r="AA82">
        <v>7.1368206287067215</v>
      </c>
      <c r="AB82">
        <v>10.036104000000002</v>
      </c>
      <c r="AC82">
        <v>2.4578399999999996</v>
      </c>
      <c r="AD82">
        <v>9.2812720000000013</v>
      </c>
      <c r="AE82">
        <v>12.557578800000002</v>
      </c>
      <c r="AF82">
        <v>0</v>
      </c>
      <c r="AG82">
        <v>0</v>
      </c>
      <c r="AH82">
        <v>35.648027999999996</v>
      </c>
      <c r="AI82">
        <v>0</v>
      </c>
      <c r="AJ82">
        <v>0</v>
      </c>
      <c r="AK82">
        <v>6.6716099999999994</v>
      </c>
      <c r="AL82">
        <v>18.001100000000005</v>
      </c>
      <c r="AM82">
        <v>4.0144416000000014</v>
      </c>
      <c r="AN82">
        <v>0</v>
      </c>
      <c r="AO82">
        <v>0.67208400000000001</v>
      </c>
      <c r="AP82">
        <v>1.6266969579265294</v>
      </c>
      <c r="AQ82">
        <v>0</v>
      </c>
      <c r="AR82">
        <v>1.6824000000000003</v>
      </c>
      <c r="AS82">
        <v>2.5627500000000003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700.10126451117628</v>
      </c>
      <c r="DN82">
        <v>24.0186509641321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79.355525685328772</v>
      </c>
      <c r="L83">
        <v>39.99810105378571</v>
      </c>
      <c r="M83">
        <v>0</v>
      </c>
      <c r="N83">
        <v>14.376393442622952</v>
      </c>
      <c r="O83">
        <v>50.382674755352973</v>
      </c>
      <c r="P83">
        <v>51.3</v>
      </c>
      <c r="Q83">
        <v>1.0030656429942417</v>
      </c>
      <c r="R83">
        <v>10.765575530617221</v>
      </c>
      <c r="S83">
        <v>2.9067777268128161</v>
      </c>
      <c r="T83">
        <v>0</v>
      </c>
      <c r="U83">
        <v>289.88309184461667</v>
      </c>
      <c r="V83">
        <v>4.6516853932584281</v>
      </c>
      <c r="W83">
        <v>11.491175663311985</v>
      </c>
      <c r="X83">
        <v>24.978029028186793</v>
      </c>
      <c r="Y83">
        <v>0</v>
      </c>
      <c r="Z83">
        <v>1.6562832000000001</v>
      </c>
      <c r="AA83">
        <v>7.1368206287067215</v>
      </c>
      <c r="AB83">
        <v>10.036104000000002</v>
      </c>
      <c r="AC83">
        <v>2.4578399999999996</v>
      </c>
      <c r="AD83">
        <v>9.2812720000000013</v>
      </c>
      <c r="AE83">
        <v>12.557578800000002</v>
      </c>
      <c r="AF83">
        <v>0</v>
      </c>
      <c r="AG83">
        <v>0</v>
      </c>
      <c r="AH83">
        <v>35.648027999999996</v>
      </c>
      <c r="AI83">
        <v>0</v>
      </c>
      <c r="AJ83">
        <v>0</v>
      </c>
      <c r="AK83">
        <v>6.6716099999999994</v>
      </c>
      <c r="AL83">
        <v>5.0167000000000019</v>
      </c>
      <c r="AM83">
        <v>4.0144416000000014</v>
      </c>
      <c r="AN83">
        <v>0</v>
      </c>
      <c r="AO83">
        <v>0.67208400000000001</v>
      </c>
      <c r="AP83">
        <v>1.6266969579265294</v>
      </c>
      <c r="AQ83">
        <v>0</v>
      </c>
      <c r="AR83">
        <v>1.6824000000000003</v>
      </c>
      <c r="AS83">
        <v>2.5627500000000003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659.48869326324018</v>
      </c>
      <c r="DN83">
        <v>22.624011690281691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79.355525685328772</v>
      </c>
      <c r="L84">
        <v>53.423892408275982</v>
      </c>
      <c r="M84">
        <v>0</v>
      </c>
      <c r="N84">
        <v>14.376393442622952</v>
      </c>
      <c r="O84">
        <v>50.382674755352973</v>
      </c>
      <c r="P84">
        <v>51.3</v>
      </c>
      <c r="Q84">
        <v>1.0030656429942417</v>
      </c>
      <c r="R84">
        <v>10.765575530617221</v>
      </c>
      <c r="S84">
        <v>1.9962384663341639</v>
      </c>
      <c r="T84">
        <v>0</v>
      </c>
      <c r="U84">
        <v>289.88309184461667</v>
      </c>
      <c r="V84">
        <v>4.6516853932584281</v>
      </c>
      <c r="W84">
        <v>11.491175663311985</v>
      </c>
      <c r="X84">
        <v>24.978029028186793</v>
      </c>
      <c r="Y84">
        <v>0</v>
      </c>
      <c r="Z84">
        <v>0</v>
      </c>
      <c r="AA84">
        <v>3.5515554748118801</v>
      </c>
      <c r="AB84">
        <v>6.6907360000000011</v>
      </c>
      <c r="AC84">
        <v>2.4578399999999996</v>
      </c>
      <c r="AD84">
        <v>6.3744999999999994</v>
      </c>
      <c r="AE84">
        <v>8.3430400000000002</v>
      </c>
      <c r="AF84">
        <v>0</v>
      </c>
      <c r="AG84">
        <v>0</v>
      </c>
      <c r="AH84">
        <v>26.459399999999999</v>
      </c>
      <c r="AI84">
        <v>0</v>
      </c>
      <c r="AJ84">
        <v>0</v>
      </c>
      <c r="AK84">
        <v>6.6716099999999994</v>
      </c>
      <c r="AL84">
        <v>3.2461000000000007</v>
      </c>
      <c r="AM84">
        <v>4.0144416000000014</v>
      </c>
      <c r="AN84">
        <v>0</v>
      </c>
      <c r="AO84">
        <v>0.67208400000000001</v>
      </c>
      <c r="AP84">
        <v>1.6266969579265294</v>
      </c>
      <c r="AQ84">
        <v>0</v>
      </c>
      <c r="AR84">
        <v>1.6824000000000003</v>
      </c>
      <c r="AS84">
        <v>2.5627500000000003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645.80642499498344</v>
      </c>
      <c r="DN84">
        <v>22.154076898655315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79.355525685328772</v>
      </c>
      <c r="L85">
        <v>63.062741503880112</v>
      </c>
      <c r="M85">
        <v>0</v>
      </c>
      <c r="N85">
        <v>14.376393442622952</v>
      </c>
      <c r="O85">
        <v>50.382674755352973</v>
      </c>
      <c r="P85">
        <v>51.3</v>
      </c>
      <c r="Q85">
        <v>1.0030656429942417</v>
      </c>
      <c r="R85">
        <v>10.765575530617221</v>
      </c>
      <c r="S85">
        <v>6.6290772479135995</v>
      </c>
      <c r="T85">
        <v>0</v>
      </c>
      <c r="U85">
        <v>289.88309184461667</v>
      </c>
      <c r="V85">
        <v>4.6516853932584281</v>
      </c>
      <c r="W85">
        <v>11.491175663311985</v>
      </c>
      <c r="X85">
        <v>24.978029028186793</v>
      </c>
      <c r="Y85">
        <v>0</v>
      </c>
      <c r="Z85">
        <v>0</v>
      </c>
      <c r="AA85">
        <v>2.2071813685271575</v>
      </c>
      <c r="AB85">
        <v>3.3453680000000015</v>
      </c>
      <c r="AC85">
        <v>0</v>
      </c>
      <c r="AD85">
        <v>4.6969999999999992</v>
      </c>
      <c r="AE85">
        <v>4.1715200000000001</v>
      </c>
      <c r="AF85">
        <v>0</v>
      </c>
      <c r="AG85">
        <v>0</v>
      </c>
      <c r="AH85">
        <v>19.243200000000002</v>
      </c>
      <c r="AI85">
        <v>0</v>
      </c>
      <c r="AJ85">
        <v>0</v>
      </c>
      <c r="AK85">
        <v>6.6716099999999994</v>
      </c>
      <c r="AL85">
        <v>3.2461000000000007</v>
      </c>
      <c r="AM85">
        <v>2.6817120000000001</v>
      </c>
      <c r="AN85">
        <v>0</v>
      </c>
      <c r="AO85">
        <v>0.67208400000000001</v>
      </c>
      <c r="AP85">
        <v>1.6266969579265294</v>
      </c>
      <c r="AQ85">
        <v>0</v>
      </c>
      <c r="AR85">
        <v>12.618</v>
      </c>
      <c r="AS85">
        <v>3.4169999999999994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650.17253038260105</v>
      </c>
      <c r="DN85">
        <v>22.303977681936317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79.355525685328772</v>
      </c>
      <c r="L86">
        <v>60.002080579058706</v>
      </c>
      <c r="M86">
        <v>0</v>
      </c>
      <c r="N86">
        <v>14.376393442622952</v>
      </c>
      <c r="O86">
        <v>50.382674755352973</v>
      </c>
      <c r="P86">
        <v>51.3</v>
      </c>
      <c r="Q86">
        <v>1.0030656429942417</v>
      </c>
      <c r="R86">
        <v>10.765575530617221</v>
      </c>
      <c r="S86">
        <v>6.7014340942204971</v>
      </c>
      <c r="T86">
        <v>0</v>
      </c>
      <c r="U86">
        <v>289.88309184461667</v>
      </c>
      <c r="V86">
        <v>4.6516853932584281</v>
      </c>
      <c r="W86">
        <v>11.491175663311985</v>
      </c>
      <c r="X86">
        <v>24.978029028186793</v>
      </c>
      <c r="Y86">
        <v>0</v>
      </c>
      <c r="Z86">
        <v>0</v>
      </c>
      <c r="AA86">
        <v>0</v>
      </c>
      <c r="AB86">
        <v>3.3453680000000015</v>
      </c>
      <c r="AC86">
        <v>0</v>
      </c>
      <c r="AD86">
        <v>2.3149499999999996</v>
      </c>
      <c r="AE86">
        <v>4.1715200000000001</v>
      </c>
      <c r="AF86">
        <v>0</v>
      </c>
      <c r="AG86">
        <v>0</v>
      </c>
      <c r="AH86">
        <v>14.432400000000003</v>
      </c>
      <c r="AI86">
        <v>0</v>
      </c>
      <c r="AJ86">
        <v>0</v>
      </c>
      <c r="AK86">
        <v>6.6716099999999994</v>
      </c>
      <c r="AL86">
        <v>3.2461000000000007</v>
      </c>
      <c r="AM86">
        <v>2.6817120000000001</v>
      </c>
      <c r="AN86">
        <v>0</v>
      </c>
      <c r="AO86">
        <v>0.67208400000000001</v>
      </c>
      <c r="AP86">
        <v>1.6266969579265294</v>
      </c>
      <c r="AQ86">
        <v>0</v>
      </c>
      <c r="AR86">
        <v>12.618</v>
      </c>
      <c r="AS86">
        <v>3.4169999999999994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638.19553762505939</v>
      </c>
      <c r="DN86">
        <v>21.892634992436463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82.077447487962189</v>
      </c>
      <c r="L87">
        <v>65.226826526306525</v>
      </c>
      <c r="M87">
        <v>0</v>
      </c>
      <c r="N87">
        <v>14.376393442622952</v>
      </c>
      <c r="O87">
        <v>50.382674755352973</v>
      </c>
      <c r="P87">
        <v>51.3</v>
      </c>
      <c r="Q87">
        <v>1.0030656429942417</v>
      </c>
      <c r="R87">
        <v>10.765575530617221</v>
      </c>
      <c r="S87">
        <v>6.7014340942204971</v>
      </c>
      <c r="T87">
        <v>0</v>
      </c>
      <c r="U87">
        <v>289.88309184461667</v>
      </c>
      <c r="V87">
        <v>4.6516853932584281</v>
      </c>
      <c r="W87">
        <v>11.491175663311985</v>
      </c>
      <c r="X87">
        <v>24.978029028186793</v>
      </c>
      <c r="Y87">
        <v>0</v>
      </c>
      <c r="Z87">
        <v>0</v>
      </c>
      <c r="AA87">
        <v>0</v>
      </c>
      <c r="AB87">
        <v>3.3453680000000015</v>
      </c>
      <c r="AC87">
        <v>0</v>
      </c>
      <c r="AD87">
        <v>0.33549999999999996</v>
      </c>
      <c r="AE87">
        <v>4.1715200000000001</v>
      </c>
      <c r="AF87">
        <v>0</v>
      </c>
      <c r="AG87">
        <v>0</v>
      </c>
      <c r="AH87">
        <v>9.6216000000000008</v>
      </c>
      <c r="AI87">
        <v>0</v>
      </c>
      <c r="AJ87">
        <v>0</v>
      </c>
      <c r="AK87">
        <v>6.6716099999999994</v>
      </c>
      <c r="AL87">
        <v>3.2461000000000007</v>
      </c>
      <c r="AM87">
        <v>0.94808000000000014</v>
      </c>
      <c r="AN87">
        <v>0</v>
      </c>
      <c r="AO87">
        <v>0.67208400000000001</v>
      </c>
      <c r="AP87">
        <v>1.6266969579265294</v>
      </c>
      <c r="AQ87">
        <v>0</v>
      </c>
      <c r="AR87">
        <v>2.8039999999999998</v>
      </c>
      <c r="AS87">
        <v>3.7586999999999997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628.47966718300472</v>
      </c>
      <c r="DN87">
        <v>21.558991184372182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82.077447487962189</v>
      </c>
      <c r="L88">
        <v>65.226517906561369</v>
      </c>
      <c r="M88">
        <v>0</v>
      </c>
      <c r="N88">
        <v>14.376393442622952</v>
      </c>
      <c r="O88">
        <v>50.382674755352973</v>
      </c>
      <c r="P88">
        <v>51.3</v>
      </c>
      <c r="Q88">
        <v>1.0030656429942417</v>
      </c>
      <c r="R88">
        <v>10.765575530617221</v>
      </c>
      <c r="S88">
        <v>6.7014340942204971</v>
      </c>
      <c r="T88">
        <v>0</v>
      </c>
      <c r="U88">
        <v>289.88309184461667</v>
      </c>
      <c r="V88">
        <v>4.6516853932584281</v>
      </c>
      <c r="W88">
        <v>11.491175663311985</v>
      </c>
      <c r="X88">
        <v>24.978029028186793</v>
      </c>
      <c r="Y88">
        <v>0</v>
      </c>
      <c r="Z88">
        <v>0</v>
      </c>
      <c r="AA88">
        <v>0</v>
      </c>
      <c r="AB88">
        <v>3.3453680000000015</v>
      </c>
      <c r="AC88">
        <v>0</v>
      </c>
      <c r="AD88">
        <v>0.33549999999999996</v>
      </c>
      <c r="AE88">
        <v>4.1715200000000001</v>
      </c>
      <c r="AF88">
        <v>0</v>
      </c>
      <c r="AG88">
        <v>0</v>
      </c>
      <c r="AH88">
        <v>5.2918799999999999</v>
      </c>
      <c r="AI88">
        <v>0</v>
      </c>
      <c r="AJ88">
        <v>0</v>
      </c>
      <c r="AK88">
        <v>6.6716099999999994</v>
      </c>
      <c r="AL88">
        <v>3.2461000000000007</v>
      </c>
      <c r="AM88">
        <v>0</v>
      </c>
      <c r="AN88">
        <v>0</v>
      </c>
      <c r="AO88">
        <v>0.67208400000000001</v>
      </c>
      <c r="AP88">
        <v>1.6266969579265294</v>
      </c>
      <c r="AQ88">
        <v>0</v>
      </c>
      <c r="AR88">
        <v>1.6824000000000003</v>
      </c>
      <c r="AS88">
        <v>3.7586999999999997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622.29242886819918</v>
      </c>
      <c r="DN88">
        <v>21.346520879432713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82.077447487962189</v>
      </c>
      <c r="L89">
        <v>65.226517906561369</v>
      </c>
      <c r="M89">
        <v>0</v>
      </c>
      <c r="N89">
        <v>14.376393442622952</v>
      </c>
      <c r="O89">
        <v>50.382674755352973</v>
      </c>
      <c r="P89">
        <v>51.3</v>
      </c>
      <c r="Q89">
        <v>1.0030656429942417</v>
      </c>
      <c r="R89">
        <v>10.765575530617221</v>
      </c>
      <c r="S89">
        <v>6.7014340942204971</v>
      </c>
      <c r="T89">
        <v>0</v>
      </c>
      <c r="U89">
        <v>289.88309184461667</v>
      </c>
      <c r="V89">
        <v>4.6516853932584281</v>
      </c>
      <c r="W89">
        <v>11.491175663311985</v>
      </c>
      <c r="X89">
        <v>24.978029028186793</v>
      </c>
      <c r="Y89">
        <v>0</v>
      </c>
      <c r="Z89">
        <v>0</v>
      </c>
      <c r="AA89">
        <v>0</v>
      </c>
      <c r="AB89">
        <v>3.3453680000000015</v>
      </c>
      <c r="AC89">
        <v>0</v>
      </c>
      <c r="AD89">
        <v>0.33549999999999996</v>
      </c>
      <c r="AE89">
        <v>4.1715200000000001</v>
      </c>
      <c r="AF89">
        <v>0</v>
      </c>
      <c r="AG89">
        <v>0</v>
      </c>
      <c r="AH89">
        <v>5.2918799999999999</v>
      </c>
      <c r="AI89">
        <v>0</v>
      </c>
      <c r="AJ89">
        <v>0</v>
      </c>
      <c r="AK89">
        <v>6.6716099999999994</v>
      </c>
      <c r="AL89">
        <v>3.2461000000000007</v>
      </c>
      <c r="AM89">
        <v>0</v>
      </c>
      <c r="AN89">
        <v>0</v>
      </c>
      <c r="AO89">
        <v>0.67208400000000001</v>
      </c>
      <c r="AP89">
        <v>1.6266969579265294</v>
      </c>
      <c r="AQ89">
        <v>0</v>
      </c>
      <c r="AR89">
        <v>1.6824000000000003</v>
      </c>
      <c r="AS89">
        <v>3.7586999999999997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622.29242886819918</v>
      </c>
      <c r="DN89">
        <v>21.346520879432713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82.077447487962189</v>
      </c>
      <c r="L90">
        <v>65.226517906561369</v>
      </c>
      <c r="M90">
        <v>0</v>
      </c>
      <c r="N90">
        <v>14.376393442622952</v>
      </c>
      <c r="O90">
        <v>50.382674755352973</v>
      </c>
      <c r="P90">
        <v>51.3</v>
      </c>
      <c r="Q90">
        <v>1.0030656429942417</v>
      </c>
      <c r="R90">
        <v>10.765575530617221</v>
      </c>
      <c r="S90">
        <v>6.7014340942204971</v>
      </c>
      <c r="T90">
        <v>0</v>
      </c>
      <c r="U90">
        <v>289.88309184461667</v>
      </c>
      <c r="V90">
        <v>4.6516853932584281</v>
      </c>
      <c r="W90">
        <v>11.491175663311985</v>
      </c>
      <c r="X90">
        <v>24.978029028186793</v>
      </c>
      <c r="Y90">
        <v>0</v>
      </c>
      <c r="Z90">
        <v>0</v>
      </c>
      <c r="AA90">
        <v>0</v>
      </c>
      <c r="AB90">
        <v>3.3453680000000015</v>
      </c>
      <c r="AC90">
        <v>0</v>
      </c>
      <c r="AD90">
        <v>0.33549999999999996</v>
      </c>
      <c r="AE90">
        <v>4.1715200000000001</v>
      </c>
      <c r="AF90">
        <v>0</v>
      </c>
      <c r="AG90">
        <v>0</v>
      </c>
      <c r="AH90">
        <v>5.2918799999999999</v>
      </c>
      <c r="AI90">
        <v>0</v>
      </c>
      <c r="AJ90">
        <v>0</v>
      </c>
      <c r="AK90">
        <v>6.6716099999999994</v>
      </c>
      <c r="AL90">
        <v>3.2461000000000007</v>
      </c>
      <c r="AM90">
        <v>0</v>
      </c>
      <c r="AN90">
        <v>0</v>
      </c>
      <c r="AO90">
        <v>0.67208400000000001</v>
      </c>
      <c r="AP90">
        <v>1.6266969579265294</v>
      </c>
      <c r="AQ90">
        <v>0</v>
      </c>
      <c r="AR90">
        <v>1.6824000000000003</v>
      </c>
      <c r="AS90">
        <v>3.7586999999999997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622.29242886819918</v>
      </c>
      <c r="DN90">
        <v>21.346520879432713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82.077447487962189</v>
      </c>
      <c r="L91">
        <v>65.226517906561369</v>
      </c>
      <c r="M91">
        <v>0</v>
      </c>
      <c r="N91">
        <v>14.376393442622952</v>
      </c>
      <c r="O91">
        <v>50.382674755352973</v>
      </c>
      <c r="P91">
        <v>51.3</v>
      </c>
      <c r="Q91">
        <v>1.0030656429942417</v>
      </c>
      <c r="R91">
        <v>10.765575530617221</v>
      </c>
      <c r="S91">
        <v>6.7014340942204971</v>
      </c>
      <c r="T91">
        <v>0</v>
      </c>
      <c r="U91">
        <v>289.88309184461667</v>
      </c>
      <c r="V91">
        <v>4.6516853932584281</v>
      </c>
      <c r="W91">
        <v>11.491175663311985</v>
      </c>
      <c r="X91">
        <v>24.978029028186793</v>
      </c>
      <c r="Y91">
        <v>0</v>
      </c>
      <c r="Z91">
        <v>0</v>
      </c>
      <c r="AA91">
        <v>0</v>
      </c>
      <c r="AB91">
        <v>3.0474000000000014</v>
      </c>
      <c r="AC91">
        <v>0</v>
      </c>
      <c r="AD91">
        <v>0.33549999999999996</v>
      </c>
      <c r="AE91">
        <v>4.1715200000000001</v>
      </c>
      <c r="AF91">
        <v>0</v>
      </c>
      <c r="AG91">
        <v>0</v>
      </c>
      <c r="AH91">
        <v>5.2918799999999999</v>
      </c>
      <c r="AI91">
        <v>0</v>
      </c>
      <c r="AJ91">
        <v>0</v>
      </c>
      <c r="AK91">
        <v>6.6716099999999994</v>
      </c>
      <c r="AL91">
        <v>3.2461000000000007</v>
      </c>
      <c r="AM91">
        <v>0</v>
      </c>
      <c r="AN91">
        <v>0</v>
      </c>
      <c r="AO91">
        <v>0.67208400000000001</v>
      </c>
      <c r="AP91">
        <v>1.6266969579265294</v>
      </c>
      <c r="AQ91">
        <v>0</v>
      </c>
      <c r="AR91">
        <v>12.618</v>
      </c>
      <c r="AS91">
        <v>3.7586999999999997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632.57689155488526</v>
      </c>
      <c r="DN91">
        <v>21.699690192746644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82.077447487962189</v>
      </c>
      <c r="L92">
        <v>65.226517906561369</v>
      </c>
      <c r="M92">
        <v>0</v>
      </c>
      <c r="N92">
        <v>14.376393442622952</v>
      </c>
      <c r="O92">
        <v>50.382674755352973</v>
      </c>
      <c r="P92">
        <v>51.3</v>
      </c>
      <c r="Q92">
        <v>1.0030656429942417</v>
      </c>
      <c r="R92">
        <v>10.765575530617221</v>
      </c>
      <c r="S92">
        <v>6.7014340942204971</v>
      </c>
      <c r="T92">
        <v>0</v>
      </c>
      <c r="U92">
        <v>289.88309184461667</v>
      </c>
      <c r="V92">
        <v>4.6516853932584281</v>
      </c>
      <c r="W92">
        <v>11.491175663311985</v>
      </c>
      <c r="X92">
        <v>24.978029028186793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0.33549999999999996</v>
      </c>
      <c r="AE92">
        <v>4.1715200000000001</v>
      </c>
      <c r="AF92">
        <v>0</v>
      </c>
      <c r="AG92">
        <v>0</v>
      </c>
      <c r="AH92">
        <v>5.2918799999999999</v>
      </c>
      <c r="AI92">
        <v>0</v>
      </c>
      <c r="AJ92">
        <v>0</v>
      </c>
      <c r="AK92">
        <v>6.6716099999999994</v>
      </c>
      <c r="AL92">
        <v>3.2461000000000007</v>
      </c>
      <c r="AM92">
        <v>0</v>
      </c>
      <c r="AN92">
        <v>0</v>
      </c>
      <c r="AO92">
        <v>0.67208400000000001</v>
      </c>
      <c r="AP92">
        <v>1.6266969579265294</v>
      </c>
      <c r="AQ92">
        <v>0</v>
      </c>
      <c r="AR92">
        <v>2.8039999999999998</v>
      </c>
      <c r="AS92">
        <v>2.5627500000000003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618.98624541231641</v>
      </c>
      <c r="DN92">
        <v>21.23298633531547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82.077447487962189</v>
      </c>
      <c r="L93">
        <v>65.226517906561369</v>
      </c>
      <c r="M93">
        <v>0</v>
      </c>
      <c r="N93">
        <v>14.376393442622952</v>
      </c>
      <c r="O93">
        <v>50.382674755352973</v>
      </c>
      <c r="P93">
        <v>51.3</v>
      </c>
      <c r="Q93">
        <v>1.0030656429942417</v>
      </c>
      <c r="R93">
        <v>10.765575530617221</v>
      </c>
      <c r="S93">
        <v>6.7014340942204971</v>
      </c>
      <c r="T93">
        <v>0</v>
      </c>
      <c r="U93">
        <v>289.88309184461667</v>
      </c>
      <c r="V93">
        <v>4.6516853932584281</v>
      </c>
      <c r="W93">
        <v>11.491175663311985</v>
      </c>
      <c r="X93">
        <v>24.978029028186793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0.33549999999999996</v>
      </c>
      <c r="AE93">
        <v>4.1715200000000001</v>
      </c>
      <c r="AF93">
        <v>0</v>
      </c>
      <c r="AG93">
        <v>0</v>
      </c>
      <c r="AH93">
        <v>5.2918799999999999</v>
      </c>
      <c r="AI93">
        <v>0</v>
      </c>
      <c r="AJ93">
        <v>0</v>
      </c>
      <c r="AK93">
        <v>6.6716099999999994</v>
      </c>
      <c r="AL93">
        <v>3.2461000000000007</v>
      </c>
      <c r="AM93">
        <v>0</v>
      </c>
      <c r="AN93">
        <v>0</v>
      </c>
      <c r="AO93">
        <v>0.67208400000000001</v>
      </c>
      <c r="AP93">
        <v>1.6266969579265294</v>
      </c>
      <c r="AQ93">
        <v>0</v>
      </c>
      <c r="AR93">
        <v>1.6824000000000003</v>
      </c>
      <c r="AS93">
        <v>2.3918999999999997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617.73670487424897</v>
      </c>
      <c r="DN93">
        <v>21.190076873382864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82.077447487962189</v>
      </c>
      <c r="L94">
        <v>65.226517906561369</v>
      </c>
      <c r="M94">
        <v>0</v>
      </c>
      <c r="N94">
        <v>14.376393442622952</v>
      </c>
      <c r="O94">
        <v>50.382674755352973</v>
      </c>
      <c r="P94">
        <v>51.3</v>
      </c>
      <c r="Q94">
        <v>1.0030656429942417</v>
      </c>
      <c r="R94">
        <v>10.765575530617221</v>
      </c>
      <c r="S94">
        <v>6.7014340942204971</v>
      </c>
      <c r="T94">
        <v>0</v>
      </c>
      <c r="U94">
        <v>289.88309184461667</v>
      </c>
      <c r="V94">
        <v>4.6516853932584281</v>
      </c>
      <c r="W94">
        <v>11.491175663311985</v>
      </c>
      <c r="X94">
        <v>24.978029028186793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0.33549999999999996</v>
      </c>
      <c r="AE94">
        <v>4.1715200000000001</v>
      </c>
      <c r="AF94">
        <v>0</v>
      </c>
      <c r="AG94">
        <v>0</v>
      </c>
      <c r="AH94">
        <v>5.2918799999999999</v>
      </c>
      <c r="AI94">
        <v>0</v>
      </c>
      <c r="AJ94">
        <v>0</v>
      </c>
      <c r="AK94">
        <v>6.6716099999999994</v>
      </c>
      <c r="AL94">
        <v>3.2461000000000007</v>
      </c>
      <c r="AM94">
        <v>0</v>
      </c>
      <c r="AN94">
        <v>0</v>
      </c>
      <c r="AO94">
        <v>0.67208400000000001</v>
      </c>
      <c r="AP94">
        <v>1.6266969579265294</v>
      </c>
      <c r="AQ94">
        <v>0</v>
      </c>
      <c r="AR94">
        <v>1.6824000000000003</v>
      </c>
      <c r="AS94">
        <v>2.3918999999999997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617.73670487424897</v>
      </c>
      <c r="DN94">
        <v>21.190076873382864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82.077447487962189</v>
      </c>
      <c r="L95">
        <v>65.226517906561369</v>
      </c>
      <c r="M95">
        <v>0</v>
      </c>
      <c r="N95">
        <v>14.376393442622952</v>
      </c>
      <c r="O95">
        <v>50.382674755352973</v>
      </c>
      <c r="P95">
        <v>51.3</v>
      </c>
      <c r="Q95">
        <v>1.0030656429942417</v>
      </c>
      <c r="R95">
        <v>10.765575530617221</v>
      </c>
      <c r="S95">
        <v>6.7014340942204971</v>
      </c>
      <c r="T95">
        <v>0</v>
      </c>
      <c r="U95">
        <v>289.88309184461667</v>
      </c>
      <c r="V95">
        <v>4.6516853932584281</v>
      </c>
      <c r="W95">
        <v>11.491175663311985</v>
      </c>
      <c r="X95">
        <v>24.978029028186793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0.33549999999999996</v>
      </c>
      <c r="AE95">
        <v>4.1715200000000001</v>
      </c>
      <c r="AF95">
        <v>0</v>
      </c>
      <c r="AG95">
        <v>0</v>
      </c>
      <c r="AH95">
        <v>5.2918799999999999</v>
      </c>
      <c r="AI95">
        <v>0</v>
      </c>
      <c r="AJ95">
        <v>0</v>
      </c>
      <c r="AK95">
        <v>6.6716099999999994</v>
      </c>
      <c r="AL95">
        <v>0.59020000000000006</v>
      </c>
      <c r="AM95">
        <v>0</v>
      </c>
      <c r="AN95">
        <v>0</v>
      </c>
      <c r="AO95">
        <v>0.67208400000000001</v>
      </c>
      <c r="AP95">
        <v>1.6266969579265294</v>
      </c>
      <c r="AQ95">
        <v>0</v>
      </c>
      <c r="AR95">
        <v>1.6824000000000003</v>
      </c>
      <c r="AS95">
        <v>2.3918999999999997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615.16898060187373</v>
      </c>
      <c r="DN95">
        <v>21.101901145758077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82.077447487962189</v>
      </c>
      <c r="L96">
        <v>65.226517906561369</v>
      </c>
      <c r="M96">
        <v>0</v>
      </c>
      <c r="N96">
        <v>14.376393442622952</v>
      </c>
      <c r="O96">
        <v>50.382674755352973</v>
      </c>
      <c r="P96">
        <v>51.3</v>
      </c>
      <c r="Q96">
        <v>1.0030656429942417</v>
      </c>
      <c r="R96">
        <v>10.765575530617221</v>
      </c>
      <c r="S96">
        <v>6.7014340942204971</v>
      </c>
      <c r="T96">
        <v>0</v>
      </c>
      <c r="U96">
        <v>289.88309184461667</v>
      </c>
      <c r="V96">
        <v>4.6516853932584281</v>
      </c>
      <c r="W96">
        <v>11.491175663311985</v>
      </c>
      <c r="X96">
        <v>24.978029028186793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0.33549999999999996</v>
      </c>
      <c r="AE96">
        <v>4.1715200000000001</v>
      </c>
      <c r="AF96">
        <v>0</v>
      </c>
      <c r="AG96">
        <v>0</v>
      </c>
      <c r="AH96">
        <v>5.2918799999999999</v>
      </c>
      <c r="AI96">
        <v>0</v>
      </c>
      <c r="AJ96">
        <v>0</v>
      </c>
      <c r="AK96">
        <v>6.6716099999999994</v>
      </c>
      <c r="AL96">
        <v>0.59020000000000006</v>
      </c>
      <c r="AM96">
        <v>0</v>
      </c>
      <c r="AN96">
        <v>0</v>
      </c>
      <c r="AO96">
        <v>0.67208400000000001</v>
      </c>
      <c r="AP96">
        <v>1.6266969579265294</v>
      </c>
      <c r="AQ96">
        <v>0</v>
      </c>
      <c r="AR96">
        <v>1.6824000000000003</v>
      </c>
      <c r="AS96">
        <v>2.3918999999999997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615.16898060187373</v>
      </c>
      <c r="DN96">
        <v>21.101901145758077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82.077447487962189</v>
      </c>
      <c r="L97">
        <v>65.226517906561369</v>
      </c>
      <c r="M97">
        <v>0</v>
      </c>
      <c r="N97">
        <v>14.376393442622952</v>
      </c>
      <c r="O97">
        <v>50.382674755352973</v>
      </c>
      <c r="P97">
        <v>51.3</v>
      </c>
      <c r="Q97">
        <v>1.0030656429942417</v>
      </c>
      <c r="R97">
        <v>10.765575530617221</v>
      </c>
      <c r="S97">
        <v>6.7014340942204971</v>
      </c>
      <c r="T97">
        <v>0</v>
      </c>
      <c r="U97">
        <v>289.88309184461667</v>
      </c>
      <c r="V97">
        <v>4.6516853932584281</v>
      </c>
      <c r="W97">
        <v>11.491175663311985</v>
      </c>
      <c r="X97">
        <v>24.978029028186793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0.33549999999999996</v>
      </c>
      <c r="AE97">
        <v>4.1715200000000001</v>
      </c>
      <c r="AF97">
        <v>0</v>
      </c>
      <c r="AG97">
        <v>0</v>
      </c>
      <c r="AH97">
        <v>5.2918799999999999</v>
      </c>
      <c r="AI97">
        <v>0</v>
      </c>
      <c r="AJ97">
        <v>0</v>
      </c>
      <c r="AK97">
        <v>6.6716099999999994</v>
      </c>
      <c r="AL97">
        <v>0.59020000000000006</v>
      </c>
      <c r="AM97">
        <v>0</v>
      </c>
      <c r="AN97">
        <v>0</v>
      </c>
      <c r="AO97">
        <v>0.67208400000000001</v>
      </c>
      <c r="AP97">
        <v>1.3013575663412231</v>
      </c>
      <c r="AQ97">
        <v>0</v>
      </c>
      <c r="AR97">
        <v>1.6824000000000003</v>
      </c>
      <c r="AS97">
        <v>2.3918999999999997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614.85446150284906</v>
      </c>
      <c r="DN97">
        <v>21.091080853197461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82.077447487962189</v>
      </c>
      <c r="L98">
        <v>65.226607054425585</v>
      </c>
      <c r="M98">
        <v>0</v>
      </c>
      <c r="N98">
        <v>14.376393442622952</v>
      </c>
      <c r="O98">
        <v>50.382674755352973</v>
      </c>
      <c r="P98">
        <v>51.3</v>
      </c>
      <c r="Q98">
        <v>1.0030656429942417</v>
      </c>
      <c r="R98">
        <v>10.765575530617221</v>
      </c>
      <c r="S98">
        <v>6.7014340942204971</v>
      </c>
      <c r="T98">
        <v>0</v>
      </c>
      <c r="U98">
        <v>289.88309184461667</v>
      </c>
      <c r="V98">
        <v>4.6516853932584281</v>
      </c>
      <c r="W98">
        <v>11.491175663311985</v>
      </c>
      <c r="X98">
        <v>24.978029028186793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0.33549999999999996</v>
      </c>
      <c r="AE98">
        <v>4.1715200000000001</v>
      </c>
      <c r="AF98">
        <v>0</v>
      </c>
      <c r="AG98">
        <v>0</v>
      </c>
      <c r="AH98">
        <v>5.2918799999999999</v>
      </c>
      <c r="AI98">
        <v>0</v>
      </c>
      <c r="AJ98">
        <v>0</v>
      </c>
      <c r="AK98">
        <v>6.6716099999999994</v>
      </c>
      <c r="AL98">
        <v>0.59020000000000006</v>
      </c>
      <c r="AM98">
        <v>0</v>
      </c>
      <c r="AN98">
        <v>0</v>
      </c>
      <c r="AO98">
        <v>0.67208400000000001</v>
      </c>
      <c r="AP98">
        <v>1.3013575663412231</v>
      </c>
      <c r="AQ98">
        <v>0</v>
      </c>
      <c r="AR98">
        <v>1.6824000000000003</v>
      </c>
      <c r="AS98">
        <v>2.7335999999999996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615.18490315669032</v>
      </c>
      <c r="DN98">
        <v>21.102428347220446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1.5378529585678362</v>
      </c>
      <c r="L99">
        <f t="shared" si="2"/>
        <v>1.0624430357252592</v>
      </c>
      <c r="M99">
        <f t="shared" si="2"/>
        <v>0</v>
      </c>
      <c r="N99">
        <f t="shared" si="2"/>
        <v>0.28896488944574278</v>
      </c>
      <c r="O99">
        <f t="shared" si="2"/>
        <v>1.2091841941284724</v>
      </c>
      <c r="P99">
        <f t="shared" si="2"/>
        <v>1.2312000000000021</v>
      </c>
      <c r="Q99">
        <f t="shared" si="2"/>
        <v>3.131274483992591E-2</v>
      </c>
      <c r="R99">
        <f t="shared" si="2"/>
        <v>0.19709212311668547</v>
      </c>
      <c r="S99">
        <f t="shared" si="2"/>
        <v>8.4752341516459828E-2</v>
      </c>
      <c r="T99">
        <f t="shared" si="2"/>
        <v>0</v>
      </c>
      <c r="U99">
        <f t="shared" si="2"/>
        <v>6.9926549454177991</v>
      </c>
      <c r="V99">
        <f t="shared" si="2"/>
        <v>6.7702457204549496E-2</v>
      </c>
      <c r="W99">
        <f t="shared" si="2"/>
        <v>0.26986845565859774</v>
      </c>
      <c r="X99">
        <f t="shared" si="2"/>
        <v>0.59947460165124122</v>
      </c>
      <c r="Y99">
        <f t="shared" si="2"/>
        <v>0</v>
      </c>
      <c r="Z99">
        <f t="shared" si="2"/>
        <v>1.7680431999999996E-2</v>
      </c>
      <c r="AA99">
        <f t="shared" si="2"/>
        <v>3.6095040183783025E-2</v>
      </c>
      <c r="AB99">
        <f t="shared" si="2"/>
        <v>5.6796764000000034E-2</v>
      </c>
      <c r="AC99">
        <f t="shared" si="2"/>
        <v>1.7217169149206842E-2</v>
      </c>
      <c r="AD99">
        <f t="shared" si="2"/>
        <v>4.5541105499999998E-2</v>
      </c>
      <c r="AE99">
        <f t="shared" si="2"/>
        <v>0.15691237659999996</v>
      </c>
      <c r="AF99">
        <f t="shared" si="2"/>
        <v>0</v>
      </c>
      <c r="AG99">
        <f t="shared" si="2"/>
        <v>0</v>
      </c>
      <c r="AH99">
        <f t="shared" si="2"/>
        <v>0.24535079999999981</v>
      </c>
      <c r="AI99">
        <f t="shared" si="2"/>
        <v>2.0019705900000004E-2</v>
      </c>
      <c r="AJ99">
        <f t="shared" si="2"/>
        <v>0</v>
      </c>
      <c r="AK99">
        <f t="shared" si="2"/>
        <v>0.16011863999999978</v>
      </c>
      <c r="AL99">
        <f t="shared" si="2"/>
        <v>0.13261056249999986</v>
      </c>
      <c r="AM99">
        <f t="shared" si="2"/>
        <v>2.0304149000000004E-2</v>
      </c>
      <c r="AN99">
        <f t="shared" si="2"/>
        <v>0</v>
      </c>
      <c r="AO99">
        <f t="shared" si="2"/>
        <v>1.1257406999999999E-2</v>
      </c>
      <c r="AP99">
        <f t="shared" si="2"/>
        <v>3.8634052750755057E-2</v>
      </c>
      <c r="AQ99">
        <f t="shared" si="2"/>
        <v>0</v>
      </c>
      <c r="AR99">
        <f t="shared" si="2"/>
        <v>9.225159999999985E-2</v>
      </c>
      <c r="AS99">
        <f t="shared" si="2"/>
        <v>7.8799778395182762E-2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14.245223399800974</v>
      </c>
      <c r="DN99">
        <f t="shared" si="3"/>
        <v>0.4568689304505073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4.6753631083250049</v>
      </c>
      <c r="L3">
        <v>318.00684798829133</v>
      </c>
      <c r="M3">
        <v>28.225744800449686</v>
      </c>
      <c r="N3">
        <v>7.0270758122743677</v>
      </c>
      <c r="O3">
        <v>0</v>
      </c>
      <c r="P3">
        <v>31.748275862068965</v>
      </c>
      <c r="Q3">
        <v>2.1072295566502466</v>
      </c>
      <c r="R3">
        <v>13.00969646255184</v>
      </c>
      <c r="S3">
        <v>3.0633979636266222</v>
      </c>
      <c r="T3">
        <v>0</v>
      </c>
      <c r="U3">
        <v>64.242361004766963</v>
      </c>
      <c r="V3">
        <v>6.3617514970059892</v>
      </c>
      <c r="W3">
        <v>13.870086916742908</v>
      </c>
      <c r="X3">
        <v>30.170149347917548</v>
      </c>
      <c r="Y3">
        <v>0</v>
      </c>
      <c r="Z3">
        <v>0</v>
      </c>
      <c r="AA3">
        <v>0</v>
      </c>
      <c r="AB3">
        <v>0</v>
      </c>
      <c r="AC3">
        <v>0</v>
      </c>
      <c r="AD3">
        <v>0.40530000000000005</v>
      </c>
      <c r="AE3">
        <v>5.0553983999999996</v>
      </c>
      <c r="AF3">
        <v>2.7225000000000001</v>
      </c>
      <c r="AG3">
        <v>6.1928193599999997</v>
      </c>
      <c r="AH3">
        <v>6.3918800000000005</v>
      </c>
      <c r="AI3">
        <v>0</v>
      </c>
      <c r="AJ3">
        <v>0</v>
      </c>
      <c r="AK3">
        <v>8.0585100000000001</v>
      </c>
      <c r="AL3">
        <v>0</v>
      </c>
      <c r="AM3">
        <v>0</v>
      </c>
      <c r="AN3">
        <v>0.59302999999999995</v>
      </c>
      <c r="AO3">
        <v>0.36079680000000003</v>
      </c>
      <c r="AP3">
        <v>1.7686195633405442</v>
      </c>
      <c r="AQ3">
        <v>0</v>
      </c>
      <c r="AR3">
        <v>15.241500000000002</v>
      </c>
      <c r="AS3">
        <v>9.7859422772821887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559.85857461211731</v>
      </c>
      <c r="DN3">
        <v>19.225702109176716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4.6753631083250049</v>
      </c>
      <c r="L4">
        <v>318.00684798829133</v>
      </c>
      <c r="M4">
        <v>28.225744800449686</v>
      </c>
      <c r="N4">
        <v>7.0270758122743677</v>
      </c>
      <c r="O4">
        <v>0</v>
      </c>
      <c r="P4">
        <v>31.748275862068965</v>
      </c>
      <c r="Q4">
        <v>2.1072295566502466</v>
      </c>
      <c r="R4">
        <v>13.00969646255184</v>
      </c>
      <c r="S4">
        <v>3.0633979636266222</v>
      </c>
      <c r="T4">
        <v>0</v>
      </c>
      <c r="U4">
        <v>64.242361004766963</v>
      </c>
      <c r="V4">
        <v>6.3617514970059892</v>
      </c>
      <c r="W4">
        <v>13.870086916742908</v>
      </c>
      <c r="X4">
        <v>30.170149347917548</v>
      </c>
      <c r="Y4">
        <v>0</v>
      </c>
      <c r="Z4">
        <v>0</v>
      </c>
      <c r="AA4">
        <v>0</v>
      </c>
      <c r="AB4">
        <v>0</v>
      </c>
      <c r="AC4">
        <v>0</v>
      </c>
      <c r="AD4">
        <v>0.40530000000000005</v>
      </c>
      <c r="AE4">
        <v>5.0553983999999996</v>
      </c>
      <c r="AF4">
        <v>2.7225000000000001</v>
      </c>
      <c r="AG4">
        <v>6.1928193599999997</v>
      </c>
      <c r="AH4">
        <v>6.3918800000000005</v>
      </c>
      <c r="AI4">
        <v>0</v>
      </c>
      <c r="AJ4">
        <v>0</v>
      </c>
      <c r="AK4">
        <v>8.0585100000000001</v>
      </c>
      <c r="AL4">
        <v>0</v>
      </c>
      <c r="AM4">
        <v>0</v>
      </c>
      <c r="AN4">
        <v>0.59302999999999995</v>
      </c>
      <c r="AO4">
        <v>0.36079680000000003</v>
      </c>
      <c r="AP4">
        <v>1.7686195633405442</v>
      </c>
      <c r="AQ4">
        <v>0</v>
      </c>
      <c r="AR4">
        <v>15.241500000000002</v>
      </c>
      <c r="AS4">
        <v>9.7859422772821887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559.85857461211731</v>
      </c>
      <c r="DN4">
        <v>19.225702109176716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4.6753631083250049</v>
      </c>
      <c r="L5">
        <v>318.00684798829133</v>
      </c>
      <c r="M5">
        <v>28.225744800449686</v>
      </c>
      <c r="N5">
        <v>3.1669717307301197</v>
      </c>
      <c r="O5">
        <v>0</v>
      </c>
      <c r="P5">
        <v>31.748275862068965</v>
      </c>
      <c r="Q5">
        <v>2.1072295566502466</v>
      </c>
      <c r="R5">
        <v>11.622971709606988</v>
      </c>
      <c r="S5">
        <v>3.0633979636266222</v>
      </c>
      <c r="T5">
        <v>0</v>
      </c>
      <c r="U5">
        <v>64.242361004766963</v>
      </c>
      <c r="V5">
        <v>6.3617514970059892</v>
      </c>
      <c r="W5">
        <v>13.870086916742908</v>
      </c>
      <c r="X5">
        <v>30.170149347917548</v>
      </c>
      <c r="Y5">
        <v>0</v>
      </c>
      <c r="Z5">
        <v>0</v>
      </c>
      <c r="AA5">
        <v>0</v>
      </c>
      <c r="AB5">
        <v>0</v>
      </c>
      <c r="AC5">
        <v>0</v>
      </c>
      <c r="AD5">
        <v>0.40530000000000005</v>
      </c>
      <c r="AE5">
        <v>5.0553983999999996</v>
      </c>
      <c r="AF5">
        <v>2.7225000000000001</v>
      </c>
      <c r="AG5">
        <v>6.1928193599999997</v>
      </c>
      <c r="AH5">
        <v>6.3918800000000005</v>
      </c>
      <c r="AI5">
        <v>0</v>
      </c>
      <c r="AJ5">
        <v>0</v>
      </c>
      <c r="AK5">
        <v>8.0585100000000001</v>
      </c>
      <c r="AL5">
        <v>0</v>
      </c>
      <c r="AM5">
        <v>0</v>
      </c>
      <c r="AN5">
        <v>0.59302999999999995</v>
      </c>
      <c r="AO5">
        <v>0.36079680000000003</v>
      </c>
      <c r="AP5">
        <v>3.7337524114967038</v>
      </c>
      <c r="AQ5">
        <v>0</v>
      </c>
      <c r="AR5">
        <v>3.3870000000000009</v>
      </c>
      <c r="AS5">
        <v>9.7859422772821887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548.96074860057274</v>
      </c>
      <c r="DN5">
        <v>14.987332134388508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4.6753631083250049</v>
      </c>
      <c r="L6">
        <v>318.00684798829133</v>
      </c>
      <c r="M6">
        <v>28.225744800449686</v>
      </c>
      <c r="N6">
        <v>2.2290294875465215</v>
      </c>
      <c r="O6">
        <v>0</v>
      </c>
      <c r="P6">
        <v>31.748275862068965</v>
      </c>
      <c r="Q6">
        <v>2.1072295566502466</v>
      </c>
      <c r="R6">
        <v>11.239187182382834</v>
      </c>
      <c r="S6">
        <v>3.0633979636266222</v>
      </c>
      <c r="T6">
        <v>0</v>
      </c>
      <c r="U6">
        <v>64.242361004766963</v>
      </c>
      <c r="V6">
        <v>6.3617514970059892</v>
      </c>
      <c r="W6">
        <v>13.870086916742908</v>
      </c>
      <c r="X6">
        <v>30.170149347917548</v>
      </c>
      <c r="Y6">
        <v>0</v>
      </c>
      <c r="Z6">
        <v>0</v>
      </c>
      <c r="AA6">
        <v>0</v>
      </c>
      <c r="AB6">
        <v>0</v>
      </c>
      <c r="AC6">
        <v>0</v>
      </c>
      <c r="AD6">
        <v>0.40530000000000005</v>
      </c>
      <c r="AE6">
        <v>5.0553983999999996</v>
      </c>
      <c r="AF6">
        <v>2.7225000000000001</v>
      </c>
      <c r="AG6">
        <v>6.1928193599999997</v>
      </c>
      <c r="AH6">
        <v>6.3918800000000005</v>
      </c>
      <c r="AI6">
        <v>0</v>
      </c>
      <c r="AJ6">
        <v>0</v>
      </c>
      <c r="AK6">
        <v>8.0585100000000001</v>
      </c>
      <c r="AL6">
        <v>0</v>
      </c>
      <c r="AM6">
        <v>0</v>
      </c>
      <c r="AN6">
        <v>0.59302999999999995</v>
      </c>
      <c r="AO6">
        <v>0.36079680000000003</v>
      </c>
      <c r="AP6">
        <v>3.7337524114967038</v>
      </c>
      <c r="AQ6">
        <v>0</v>
      </c>
      <c r="AR6">
        <v>3.3870000000000009</v>
      </c>
      <c r="AS6">
        <v>9.7859422772821887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548.58963467920353</v>
      </c>
      <c r="DN6">
        <v>14.036719285349884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4.2407710972226864</v>
      </c>
      <c r="L7">
        <v>318.00684798829133</v>
      </c>
      <c r="M7">
        <v>28.225744800449686</v>
      </c>
      <c r="N7">
        <v>2.2163393111300884</v>
      </c>
      <c r="O7">
        <v>0</v>
      </c>
      <c r="P7">
        <v>31.748275862068965</v>
      </c>
      <c r="Q7">
        <v>2.1072295566502466</v>
      </c>
      <c r="R7">
        <v>11.239187182382834</v>
      </c>
      <c r="S7">
        <v>3.0633979636266222</v>
      </c>
      <c r="T7">
        <v>0</v>
      </c>
      <c r="U7">
        <v>64.242361004766963</v>
      </c>
      <c r="V7">
        <v>4.747994247491639</v>
      </c>
      <c r="W7">
        <v>13.870086916742908</v>
      </c>
      <c r="X7">
        <v>30.170149347917548</v>
      </c>
      <c r="Y7">
        <v>0</v>
      </c>
      <c r="Z7">
        <v>0</v>
      </c>
      <c r="AA7">
        <v>0</v>
      </c>
      <c r="AB7">
        <v>0</v>
      </c>
      <c r="AC7">
        <v>0</v>
      </c>
      <c r="AD7">
        <v>0.40530000000000005</v>
      </c>
      <c r="AE7">
        <v>5.0553983999999996</v>
      </c>
      <c r="AF7">
        <v>2.7225000000000001</v>
      </c>
      <c r="AG7">
        <v>6.1928193599999997</v>
      </c>
      <c r="AH7">
        <v>6.3918800000000005</v>
      </c>
      <c r="AI7">
        <v>0</v>
      </c>
      <c r="AJ7">
        <v>0</v>
      </c>
      <c r="AK7">
        <v>8.0585100000000001</v>
      </c>
      <c r="AL7">
        <v>0</v>
      </c>
      <c r="AM7">
        <v>0</v>
      </c>
      <c r="AN7">
        <v>0.59302999999999995</v>
      </c>
      <c r="AO7">
        <v>0.36079680000000003</v>
      </c>
      <c r="AP7">
        <v>3.7337524114967038</v>
      </c>
      <c r="AQ7">
        <v>0</v>
      </c>
      <c r="AR7">
        <v>3.3870000000000009</v>
      </c>
      <c r="AS7">
        <v>9.7859422772821887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546.61006228366193</v>
      </c>
      <c r="DN7">
        <v>13.955252243858341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4.2407710972226864</v>
      </c>
      <c r="L8">
        <v>318.00684798829133</v>
      </c>
      <c r="M8">
        <v>28.225744800449686</v>
      </c>
      <c r="N8">
        <v>6.9673378076062633</v>
      </c>
      <c r="O8">
        <v>0</v>
      </c>
      <c r="P8">
        <v>31.748275862068965</v>
      </c>
      <c r="Q8">
        <v>2.1072295566502466</v>
      </c>
      <c r="R8">
        <v>11.239187182382834</v>
      </c>
      <c r="S8">
        <v>3.0633979636266222</v>
      </c>
      <c r="T8">
        <v>0</v>
      </c>
      <c r="U8">
        <v>64.242361004766963</v>
      </c>
      <c r="V8">
        <v>4.747994247491639</v>
      </c>
      <c r="W8">
        <v>13.870086916742908</v>
      </c>
      <c r="X8">
        <v>30.170149347917548</v>
      </c>
      <c r="Y8">
        <v>0</v>
      </c>
      <c r="Z8">
        <v>0</v>
      </c>
      <c r="AA8">
        <v>0</v>
      </c>
      <c r="AB8">
        <v>0</v>
      </c>
      <c r="AC8">
        <v>0</v>
      </c>
      <c r="AD8">
        <v>0.40530000000000005</v>
      </c>
      <c r="AE8">
        <v>5.0553983999999996</v>
      </c>
      <c r="AF8">
        <v>2.7225000000000001</v>
      </c>
      <c r="AG8">
        <v>6.1928193599999997</v>
      </c>
      <c r="AH8">
        <v>6.3918800000000005</v>
      </c>
      <c r="AI8">
        <v>0</v>
      </c>
      <c r="AJ8">
        <v>0</v>
      </c>
      <c r="AK8">
        <v>8.0585100000000001</v>
      </c>
      <c r="AL8">
        <v>0</v>
      </c>
      <c r="AM8">
        <v>0</v>
      </c>
      <c r="AN8">
        <v>0.59302999999999995</v>
      </c>
      <c r="AO8">
        <v>0.36079680000000003</v>
      </c>
      <c r="AP8">
        <v>3.7337524114967038</v>
      </c>
      <c r="AQ8">
        <v>0</v>
      </c>
      <c r="AR8">
        <v>3.3870000000000009</v>
      </c>
      <c r="AS8">
        <v>9.7859422772821887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546.60488094366497</v>
      </c>
      <c r="DN8">
        <v>18.711432080331491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4.3752069930069935</v>
      </c>
      <c r="L9">
        <v>318.00684798829133</v>
      </c>
      <c r="M9">
        <v>28.225744800449686</v>
      </c>
      <c r="N9">
        <v>6.9673378076062633</v>
      </c>
      <c r="O9">
        <v>0</v>
      </c>
      <c r="P9">
        <v>31.748275862068965</v>
      </c>
      <c r="Q9">
        <v>2.1072295566502466</v>
      </c>
      <c r="R9">
        <v>11.239187182382834</v>
      </c>
      <c r="S9">
        <v>3.0633979636266222</v>
      </c>
      <c r="T9">
        <v>0</v>
      </c>
      <c r="U9">
        <v>64.242361004766963</v>
      </c>
      <c r="V9">
        <v>4.747994247491639</v>
      </c>
      <c r="W9">
        <v>13.870086916742908</v>
      </c>
      <c r="X9">
        <v>30.170149347917548</v>
      </c>
      <c r="Y9">
        <v>0</v>
      </c>
      <c r="Z9">
        <v>0</v>
      </c>
      <c r="AA9">
        <v>0</v>
      </c>
      <c r="AB9">
        <v>0</v>
      </c>
      <c r="AC9">
        <v>0</v>
      </c>
      <c r="AD9">
        <v>0.40530000000000005</v>
      </c>
      <c r="AE9">
        <v>5.0553983999999996</v>
      </c>
      <c r="AF9">
        <v>2.7225000000000001</v>
      </c>
      <c r="AG9">
        <v>6.1928193599999997</v>
      </c>
      <c r="AH9">
        <v>0</v>
      </c>
      <c r="AI9">
        <v>0</v>
      </c>
      <c r="AJ9">
        <v>0</v>
      </c>
      <c r="AK9">
        <v>8.0585100000000001</v>
      </c>
      <c r="AL9">
        <v>0</v>
      </c>
      <c r="AM9">
        <v>0</v>
      </c>
      <c r="AN9">
        <v>0.59302999999999995</v>
      </c>
      <c r="AO9">
        <v>0.36079680000000003</v>
      </c>
      <c r="AP9">
        <v>1.5721062785249278</v>
      </c>
      <c r="AQ9">
        <v>0</v>
      </c>
      <c r="AR9">
        <v>3.3870000000000009</v>
      </c>
      <c r="AS9">
        <v>3.3841400000000004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532.27616873207535</v>
      </c>
      <c r="DN9">
        <v>18.219251777451642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4.3752069930069935</v>
      </c>
      <c r="L10">
        <v>318.00684798829133</v>
      </c>
      <c r="M10">
        <v>28.225744800449686</v>
      </c>
      <c r="N10">
        <v>6.9673378076062633</v>
      </c>
      <c r="O10">
        <v>0</v>
      </c>
      <c r="P10">
        <v>31.748275862068965</v>
      </c>
      <c r="Q10">
        <v>2.1072295566502466</v>
      </c>
      <c r="R10">
        <v>11.239187182382834</v>
      </c>
      <c r="S10">
        <v>3.0633979636266222</v>
      </c>
      <c r="T10">
        <v>0</v>
      </c>
      <c r="U10">
        <v>64.242361004766963</v>
      </c>
      <c r="V10">
        <v>4.747994247491639</v>
      </c>
      <c r="W10">
        <v>13.870086916742908</v>
      </c>
      <c r="X10">
        <v>30.170149347917548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0.40530000000000005</v>
      </c>
      <c r="AE10">
        <v>5.0553983999999996</v>
      </c>
      <c r="AF10">
        <v>2.7225000000000001</v>
      </c>
      <c r="AG10">
        <v>6.1928193599999997</v>
      </c>
      <c r="AH10">
        <v>0</v>
      </c>
      <c r="AI10">
        <v>0</v>
      </c>
      <c r="AJ10">
        <v>0</v>
      </c>
      <c r="AK10">
        <v>8.0585100000000001</v>
      </c>
      <c r="AL10">
        <v>0</v>
      </c>
      <c r="AM10">
        <v>0</v>
      </c>
      <c r="AN10">
        <v>0.59302999999999995</v>
      </c>
      <c r="AO10">
        <v>0.36079680000000003</v>
      </c>
      <c r="AP10">
        <v>1.5721062785249278</v>
      </c>
      <c r="AQ10">
        <v>0</v>
      </c>
      <c r="AR10">
        <v>3.3870000000000009</v>
      </c>
      <c r="AS10">
        <v>3.0952500000000001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531.99686974263136</v>
      </c>
      <c r="DN10">
        <v>18.209660766895592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4.0856937311570851</v>
      </c>
      <c r="L11">
        <v>318.00684798829133</v>
      </c>
      <c r="M11">
        <v>28.225744800449686</v>
      </c>
      <c r="N11">
        <v>6.9673378076062633</v>
      </c>
      <c r="O11">
        <v>0</v>
      </c>
      <c r="P11">
        <v>31.748275862068965</v>
      </c>
      <c r="Q11">
        <v>2.1072295566502466</v>
      </c>
      <c r="R11">
        <v>11.239187182382834</v>
      </c>
      <c r="S11">
        <v>3.0633979636266222</v>
      </c>
      <c r="T11">
        <v>0</v>
      </c>
      <c r="U11">
        <v>64.242361004766963</v>
      </c>
      <c r="V11">
        <v>4.747994247491639</v>
      </c>
      <c r="W11">
        <v>13.870086916742908</v>
      </c>
      <c r="X11">
        <v>30.170149347917548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0.40530000000000005</v>
      </c>
      <c r="AE11">
        <v>5.0553983999999996</v>
      </c>
      <c r="AF11">
        <v>2.7225000000000001</v>
      </c>
      <c r="AG11">
        <v>6.1928193599999997</v>
      </c>
      <c r="AH11">
        <v>0</v>
      </c>
      <c r="AI11">
        <v>0</v>
      </c>
      <c r="AJ11">
        <v>0</v>
      </c>
      <c r="AK11">
        <v>8.0585100000000001</v>
      </c>
      <c r="AL11">
        <v>0</v>
      </c>
      <c r="AM11">
        <v>0</v>
      </c>
      <c r="AN11">
        <v>0.59302999999999995</v>
      </c>
      <c r="AO11">
        <v>0.36079680000000003</v>
      </c>
      <c r="AP11">
        <v>1.5721062785249278</v>
      </c>
      <c r="AQ11">
        <v>0</v>
      </c>
      <c r="AR11">
        <v>3.3870000000000009</v>
      </c>
      <c r="AS11">
        <v>3.0952500000000001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531.7169683210733</v>
      </c>
      <c r="DN11">
        <v>18.200048926603724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4.0856937311570851</v>
      </c>
      <c r="L12">
        <v>318.00684798829133</v>
      </c>
      <c r="M12">
        <v>28.225744800449686</v>
      </c>
      <c r="N12">
        <v>6.9673378076062633</v>
      </c>
      <c r="O12">
        <v>0</v>
      </c>
      <c r="P12">
        <v>31.748275862068965</v>
      </c>
      <c r="Q12">
        <v>2.1072295566502466</v>
      </c>
      <c r="R12">
        <v>12.947278297872341</v>
      </c>
      <c r="S12">
        <v>3.0633979636266222</v>
      </c>
      <c r="T12">
        <v>0</v>
      </c>
      <c r="U12">
        <v>64.242361004766963</v>
      </c>
      <c r="V12">
        <v>4.747994247491639</v>
      </c>
      <c r="W12">
        <v>13.870086916742908</v>
      </c>
      <c r="X12">
        <v>30.170149347917548</v>
      </c>
      <c r="Y12">
        <v>0</v>
      </c>
      <c r="Z12">
        <v>0.33750000000000013</v>
      </c>
      <c r="AA12">
        <v>0</v>
      </c>
      <c r="AB12">
        <v>0</v>
      </c>
      <c r="AC12">
        <v>0</v>
      </c>
      <c r="AD12">
        <v>0.40530000000000005</v>
      </c>
      <c r="AE12">
        <v>5.0553983999999996</v>
      </c>
      <c r="AF12">
        <v>2.7225000000000001</v>
      </c>
      <c r="AG12">
        <v>6.1928193599999997</v>
      </c>
      <c r="AH12">
        <v>0</v>
      </c>
      <c r="AI12">
        <v>0</v>
      </c>
      <c r="AJ12">
        <v>0</v>
      </c>
      <c r="AK12">
        <v>8.0585100000000001</v>
      </c>
      <c r="AL12">
        <v>0</v>
      </c>
      <c r="AM12">
        <v>0</v>
      </c>
      <c r="AN12">
        <v>0.59302999999999995</v>
      </c>
      <c r="AO12">
        <v>0.36079680000000003</v>
      </c>
      <c r="AP12">
        <v>1.5721062785249278</v>
      </c>
      <c r="AQ12">
        <v>0</v>
      </c>
      <c r="AR12">
        <v>3.3870000000000009</v>
      </c>
      <c r="AS12">
        <v>3.0952500000000001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533.69464579221312</v>
      </c>
      <c r="DN12">
        <v>18.267962570953397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318.00684798829133</v>
      </c>
      <c r="M13">
        <v>28.225744800449686</v>
      </c>
      <c r="N13">
        <v>6.9673378076062633</v>
      </c>
      <c r="O13">
        <v>0</v>
      </c>
      <c r="P13">
        <v>31.748275862068965</v>
      </c>
      <c r="Q13">
        <v>2.1072295566502466</v>
      </c>
      <c r="R13">
        <v>0</v>
      </c>
      <c r="S13">
        <v>4.0020714285714281</v>
      </c>
      <c r="T13">
        <v>0</v>
      </c>
      <c r="U13">
        <v>64.242361004766963</v>
      </c>
      <c r="V13">
        <v>1.9958370183196463</v>
      </c>
      <c r="W13">
        <v>1.9962389888337466</v>
      </c>
      <c r="X13">
        <v>30.170149347917548</v>
      </c>
      <c r="Y13">
        <v>0</v>
      </c>
      <c r="Z13">
        <v>2.0007000000000001</v>
      </c>
      <c r="AA13">
        <v>0</v>
      </c>
      <c r="AB13">
        <v>0</v>
      </c>
      <c r="AC13">
        <v>0</v>
      </c>
      <c r="AD13">
        <v>0.40530000000000005</v>
      </c>
      <c r="AE13">
        <v>5.0553983999999996</v>
      </c>
      <c r="AF13">
        <v>2.7225000000000001</v>
      </c>
      <c r="AG13">
        <v>6.1928193599999997</v>
      </c>
      <c r="AH13">
        <v>0</v>
      </c>
      <c r="AI13">
        <v>0</v>
      </c>
      <c r="AJ13">
        <v>0</v>
      </c>
      <c r="AK13">
        <v>8.0585100000000001</v>
      </c>
      <c r="AL13">
        <v>0</v>
      </c>
      <c r="AM13">
        <v>0</v>
      </c>
      <c r="AN13">
        <v>0.59302999999999995</v>
      </c>
      <c r="AO13">
        <v>0.36079680000000003</v>
      </c>
      <c r="AP13">
        <v>1.5721062785249278</v>
      </c>
      <c r="AQ13">
        <v>0</v>
      </c>
      <c r="AR13">
        <v>3.3870000000000009</v>
      </c>
      <c r="AS13">
        <v>2.8889000000000005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505.40273899964507</v>
      </c>
      <c r="DN13">
        <v>17.296415642355811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3.7753595732142298</v>
      </c>
      <c r="L14">
        <v>318.00684798829133</v>
      </c>
      <c r="M14">
        <v>28.225744800449686</v>
      </c>
      <c r="N14">
        <v>6.9673378076062633</v>
      </c>
      <c r="O14">
        <v>0</v>
      </c>
      <c r="P14">
        <v>31.748275862068965</v>
      </c>
      <c r="Q14">
        <v>2.1072295566502466</v>
      </c>
      <c r="R14">
        <v>0</v>
      </c>
      <c r="S14">
        <v>4.0020714285714281</v>
      </c>
      <c r="T14">
        <v>0</v>
      </c>
      <c r="U14">
        <v>64.242361004766963</v>
      </c>
      <c r="V14">
        <v>2.0058588454376163</v>
      </c>
      <c r="W14">
        <v>1.9962389888337466</v>
      </c>
      <c r="X14">
        <v>30.170149347917548</v>
      </c>
      <c r="Y14">
        <v>0</v>
      </c>
      <c r="Z14">
        <v>2.0007000000000001</v>
      </c>
      <c r="AA14">
        <v>0</v>
      </c>
      <c r="AB14">
        <v>0</v>
      </c>
      <c r="AC14">
        <v>0</v>
      </c>
      <c r="AD14">
        <v>0.40530000000000005</v>
      </c>
      <c r="AE14">
        <v>5.0553983999999996</v>
      </c>
      <c r="AF14">
        <v>2.7225000000000001</v>
      </c>
      <c r="AG14">
        <v>6.1928193599999997</v>
      </c>
      <c r="AH14">
        <v>0</v>
      </c>
      <c r="AI14">
        <v>0</v>
      </c>
      <c r="AJ14">
        <v>0</v>
      </c>
      <c r="AK14">
        <v>8.0585100000000001</v>
      </c>
      <c r="AL14">
        <v>0</v>
      </c>
      <c r="AM14">
        <v>0</v>
      </c>
      <c r="AN14">
        <v>0.59302999999999995</v>
      </c>
      <c r="AO14">
        <v>0.36079680000000003</v>
      </c>
      <c r="AP14">
        <v>1.5721062785249278</v>
      </c>
      <c r="AQ14">
        <v>0</v>
      </c>
      <c r="AR14">
        <v>3.3870000000000009</v>
      </c>
      <c r="AS14">
        <v>2.8889000000000005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509.06244568962597</v>
      </c>
      <c r="DN14">
        <v>17.42209035270708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318.00684798829133</v>
      </c>
      <c r="M15">
        <v>28.225744800449686</v>
      </c>
      <c r="N15">
        <v>6.9673378076062633</v>
      </c>
      <c r="O15">
        <v>0</v>
      </c>
      <c r="P15">
        <v>31.748275862068965</v>
      </c>
      <c r="Q15">
        <v>0</v>
      </c>
      <c r="R15">
        <v>0</v>
      </c>
      <c r="S15">
        <v>4.0020714285714281</v>
      </c>
      <c r="T15">
        <v>0</v>
      </c>
      <c r="U15">
        <v>64.242361004766963</v>
      </c>
      <c r="V15">
        <v>2.0058588454376163</v>
      </c>
      <c r="W15">
        <v>1.9962389888337466</v>
      </c>
      <c r="X15">
        <v>30.170149347917548</v>
      </c>
      <c r="Y15">
        <v>0</v>
      </c>
      <c r="Z15">
        <v>0.33750000000000013</v>
      </c>
      <c r="AA15">
        <v>0</v>
      </c>
      <c r="AB15">
        <v>0</v>
      </c>
      <c r="AC15">
        <v>0</v>
      </c>
      <c r="AD15">
        <v>0.40530000000000005</v>
      </c>
      <c r="AE15">
        <v>5.0553983999999996</v>
      </c>
      <c r="AF15">
        <v>2.7225000000000001</v>
      </c>
      <c r="AG15">
        <v>6.1928193599999997</v>
      </c>
      <c r="AH15">
        <v>0</v>
      </c>
      <c r="AI15">
        <v>0</v>
      </c>
      <c r="AJ15">
        <v>0</v>
      </c>
      <c r="AK15">
        <v>8.0585100000000001</v>
      </c>
      <c r="AL15">
        <v>0</v>
      </c>
      <c r="AM15">
        <v>0</v>
      </c>
      <c r="AN15">
        <v>0.59302999999999995</v>
      </c>
      <c r="AO15">
        <v>0.36079680000000003</v>
      </c>
      <c r="AP15">
        <v>3.7337524114967038</v>
      </c>
      <c r="AQ15">
        <v>0</v>
      </c>
      <c r="AR15">
        <v>3.3870000000000009</v>
      </c>
      <c r="AS15">
        <v>2.8889000000000005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503.8569297328828</v>
      </c>
      <c r="DN15">
        <v>17.24346331255752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318.00684798829133</v>
      </c>
      <c r="M16">
        <v>28.225744800449686</v>
      </c>
      <c r="N16">
        <v>6.9673378076062633</v>
      </c>
      <c r="O16">
        <v>0</v>
      </c>
      <c r="P16">
        <v>31.748275862068965</v>
      </c>
      <c r="Q16">
        <v>0</v>
      </c>
      <c r="R16">
        <v>0</v>
      </c>
      <c r="S16">
        <v>4.0020714285714281</v>
      </c>
      <c r="T16">
        <v>0</v>
      </c>
      <c r="U16">
        <v>64.242361004766963</v>
      </c>
      <c r="V16">
        <v>2.0058588454376163</v>
      </c>
      <c r="W16">
        <v>1.9962389888337466</v>
      </c>
      <c r="X16">
        <v>30.170149347917548</v>
      </c>
      <c r="Y16">
        <v>0</v>
      </c>
      <c r="Z16">
        <v>0.33750000000000013</v>
      </c>
      <c r="AA16">
        <v>0</v>
      </c>
      <c r="AB16">
        <v>0</v>
      </c>
      <c r="AC16">
        <v>0</v>
      </c>
      <c r="AD16">
        <v>0.40530000000000005</v>
      </c>
      <c r="AE16">
        <v>5.0553983999999996</v>
      </c>
      <c r="AF16">
        <v>2.7225000000000001</v>
      </c>
      <c r="AG16">
        <v>6.1928193599999997</v>
      </c>
      <c r="AH16">
        <v>0</v>
      </c>
      <c r="AI16">
        <v>0</v>
      </c>
      <c r="AJ16">
        <v>0</v>
      </c>
      <c r="AK16">
        <v>8.0585100000000001</v>
      </c>
      <c r="AL16">
        <v>0</v>
      </c>
      <c r="AM16">
        <v>0</v>
      </c>
      <c r="AN16">
        <v>0.59302999999999995</v>
      </c>
      <c r="AO16">
        <v>0.36079680000000003</v>
      </c>
      <c r="AP16">
        <v>3.7337524114967038</v>
      </c>
      <c r="AQ16">
        <v>0</v>
      </c>
      <c r="AR16">
        <v>3.3870000000000009</v>
      </c>
      <c r="AS16">
        <v>2.8889000000000005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503.8569297328828</v>
      </c>
      <c r="DN16">
        <v>17.24346331255752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318.00684798829133</v>
      </c>
      <c r="M17">
        <v>28.225744800449686</v>
      </c>
      <c r="N17">
        <v>6.9673378076062633</v>
      </c>
      <c r="O17">
        <v>0</v>
      </c>
      <c r="P17">
        <v>31.748275862068965</v>
      </c>
      <c r="Q17">
        <v>0</v>
      </c>
      <c r="R17">
        <v>0</v>
      </c>
      <c r="S17">
        <v>4.0020714285714281</v>
      </c>
      <c r="T17">
        <v>0</v>
      </c>
      <c r="U17">
        <v>64.242361004766963</v>
      </c>
      <c r="V17">
        <v>2.0058588454376163</v>
      </c>
      <c r="W17">
        <v>1.9962389888337466</v>
      </c>
      <c r="X17">
        <v>30.170149347917548</v>
      </c>
      <c r="Y17">
        <v>0</v>
      </c>
      <c r="Z17">
        <v>0.33750000000000013</v>
      </c>
      <c r="AA17">
        <v>0</v>
      </c>
      <c r="AB17">
        <v>0</v>
      </c>
      <c r="AC17">
        <v>0</v>
      </c>
      <c r="AD17">
        <v>0.40530000000000005</v>
      </c>
      <c r="AE17">
        <v>5.0553983999999996</v>
      </c>
      <c r="AF17">
        <v>2.7225000000000001</v>
      </c>
      <c r="AG17">
        <v>6.1928193599999997</v>
      </c>
      <c r="AH17">
        <v>0</v>
      </c>
      <c r="AI17">
        <v>0</v>
      </c>
      <c r="AJ17">
        <v>0</v>
      </c>
      <c r="AK17">
        <v>8.0585100000000001</v>
      </c>
      <c r="AL17">
        <v>0</v>
      </c>
      <c r="AM17">
        <v>0</v>
      </c>
      <c r="AN17">
        <v>0.59302999999999995</v>
      </c>
      <c r="AO17">
        <v>0.36079680000000003</v>
      </c>
      <c r="AP17">
        <v>1.5721062785249278</v>
      </c>
      <c r="AQ17">
        <v>0</v>
      </c>
      <c r="AR17">
        <v>3.3870000000000009</v>
      </c>
      <c r="AS17">
        <v>2.8889000000000005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501.76717681076184</v>
      </c>
      <c r="DN17">
        <v>17.171570101706706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318.00684798829133</v>
      </c>
      <c r="M18">
        <v>28.225744800449686</v>
      </c>
      <c r="N18">
        <v>6.9673378076062633</v>
      </c>
      <c r="O18">
        <v>0</v>
      </c>
      <c r="P18">
        <v>31.748275862068965</v>
      </c>
      <c r="Q18">
        <v>0</v>
      </c>
      <c r="R18">
        <v>0</v>
      </c>
      <c r="S18">
        <v>4.0020714285714281</v>
      </c>
      <c r="T18">
        <v>0</v>
      </c>
      <c r="U18">
        <v>64.242361004766963</v>
      </c>
      <c r="V18">
        <v>2.0058588454376163</v>
      </c>
      <c r="W18">
        <v>1.9962389888337466</v>
      </c>
      <c r="X18">
        <v>30.170149347917548</v>
      </c>
      <c r="Y18">
        <v>0</v>
      </c>
      <c r="Z18">
        <v>0.33750000000000013</v>
      </c>
      <c r="AA18">
        <v>0</v>
      </c>
      <c r="AB18">
        <v>0</v>
      </c>
      <c r="AC18">
        <v>0</v>
      </c>
      <c r="AD18">
        <v>0.40530000000000005</v>
      </c>
      <c r="AE18">
        <v>5.0553983999999996</v>
      </c>
      <c r="AF18">
        <v>2.7225000000000001</v>
      </c>
      <c r="AG18">
        <v>6.1928193599999997</v>
      </c>
      <c r="AH18">
        <v>0</v>
      </c>
      <c r="AI18">
        <v>0</v>
      </c>
      <c r="AJ18">
        <v>0</v>
      </c>
      <c r="AK18">
        <v>8.0585100000000001</v>
      </c>
      <c r="AL18">
        <v>0</v>
      </c>
      <c r="AM18">
        <v>0</v>
      </c>
      <c r="AN18">
        <v>0.59302999999999995</v>
      </c>
      <c r="AO18">
        <v>0.36079680000000003</v>
      </c>
      <c r="AP18">
        <v>1.5721062785249278</v>
      </c>
      <c r="AQ18">
        <v>0</v>
      </c>
      <c r="AR18">
        <v>3.3870000000000009</v>
      </c>
      <c r="AS18">
        <v>2.8889000000000005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501.76717681076184</v>
      </c>
      <c r="DN18">
        <v>17.171570101706706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318.00684798829133</v>
      </c>
      <c r="M19">
        <v>28.225744800449686</v>
      </c>
      <c r="N19">
        <v>6.9673378076062633</v>
      </c>
      <c r="O19">
        <v>0</v>
      </c>
      <c r="P19">
        <v>31.748275862068965</v>
      </c>
      <c r="Q19">
        <v>0</v>
      </c>
      <c r="R19">
        <v>0</v>
      </c>
      <c r="S19">
        <v>4.0020714285714281</v>
      </c>
      <c r="T19">
        <v>0</v>
      </c>
      <c r="U19">
        <v>64.242361004766963</v>
      </c>
      <c r="V19">
        <v>2.0058588454376163</v>
      </c>
      <c r="W19">
        <v>13.870086916742908</v>
      </c>
      <c r="X19">
        <v>30.170149347917548</v>
      </c>
      <c r="Y19">
        <v>0</v>
      </c>
      <c r="Z19">
        <v>0.33750000000000013</v>
      </c>
      <c r="AA19">
        <v>0</v>
      </c>
      <c r="AB19">
        <v>0</v>
      </c>
      <c r="AC19">
        <v>0</v>
      </c>
      <c r="AD19">
        <v>0.40530000000000005</v>
      </c>
      <c r="AE19">
        <v>5.0553983999999996</v>
      </c>
      <c r="AF19">
        <v>2.7225000000000001</v>
      </c>
      <c r="AG19">
        <v>6.1928193599999997</v>
      </c>
      <c r="AH19">
        <v>0</v>
      </c>
      <c r="AI19">
        <v>0</v>
      </c>
      <c r="AJ19">
        <v>0</v>
      </c>
      <c r="AK19">
        <v>8.0585100000000001</v>
      </c>
      <c r="AL19">
        <v>0</v>
      </c>
      <c r="AM19">
        <v>0</v>
      </c>
      <c r="AN19">
        <v>0.59302999999999995</v>
      </c>
      <c r="AO19">
        <v>0.36079680000000003</v>
      </c>
      <c r="AP19">
        <v>1.5721062785249278</v>
      </c>
      <c r="AQ19">
        <v>0</v>
      </c>
      <c r="AR19">
        <v>3.3870000000000009</v>
      </c>
      <c r="AS19">
        <v>2.8889000000000005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513.24681299943722</v>
      </c>
      <c r="DN19">
        <v>17.565781840940588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318.00684798829133</v>
      </c>
      <c r="M20">
        <v>28.225744800449686</v>
      </c>
      <c r="N20">
        <v>6.9673378076062633</v>
      </c>
      <c r="O20">
        <v>0</v>
      </c>
      <c r="P20">
        <v>31.748275862068965</v>
      </c>
      <c r="Q20">
        <v>0</v>
      </c>
      <c r="R20">
        <v>0</v>
      </c>
      <c r="S20">
        <v>4.0020714285714281</v>
      </c>
      <c r="T20">
        <v>0</v>
      </c>
      <c r="U20">
        <v>64.242361004766963</v>
      </c>
      <c r="V20">
        <v>2.0058588454376163</v>
      </c>
      <c r="W20">
        <v>13.870086916742908</v>
      </c>
      <c r="X20">
        <v>30.170149347917548</v>
      </c>
      <c r="Y20">
        <v>0</v>
      </c>
      <c r="Z20">
        <v>0.33750000000000013</v>
      </c>
      <c r="AA20">
        <v>0</v>
      </c>
      <c r="AB20">
        <v>0</v>
      </c>
      <c r="AC20">
        <v>0</v>
      </c>
      <c r="AD20">
        <v>0.40530000000000005</v>
      </c>
      <c r="AE20">
        <v>5.0553983999999996</v>
      </c>
      <c r="AF20">
        <v>2.7225000000000001</v>
      </c>
      <c r="AG20">
        <v>6.1928193599999997</v>
      </c>
      <c r="AH20">
        <v>6.3918800000000005</v>
      </c>
      <c r="AI20">
        <v>0</v>
      </c>
      <c r="AJ20">
        <v>0</v>
      </c>
      <c r="AK20">
        <v>8.0585100000000001</v>
      </c>
      <c r="AL20">
        <v>0</v>
      </c>
      <c r="AM20">
        <v>0</v>
      </c>
      <c r="AN20">
        <v>0.59302999999999995</v>
      </c>
      <c r="AO20">
        <v>0.36079680000000003</v>
      </c>
      <c r="AP20">
        <v>1.5721062785249278</v>
      </c>
      <c r="AQ20">
        <v>0</v>
      </c>
      <c r="AR20">
        <v>3.3870000000000009</v>
      </c>
      <c r="AS20">
        <v>2.8889000000000005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519.42648252207709</v>
      </c>
      <c r="DN20">
        <v>17.777992318300672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318.00684798829133</v>
      </c>
      <c r="M21">
        <v>28.225744800449686</v>
      </c>
      <c r="N21">
        <v>6.9673378076062633</v>
      </c>
      <c r="O21">
        <v>0</v>
      </c>
      <c r="P21">
        <v>31.748275862068965</v>
      </c>
      <c r="Q21">
        <v>2.9992651048088779</v>
      </c>
      <c r="R21">
        <v>0</v>
      </c>
      <c r="S21">
        <v>4.0020714285714281</v>
      </c>
      <c r="T21">
        <v>0</v>
      </c>
      <c r="U21">
        <v>64.242361004766963</v>
      </c>
      <c r="V21">
        <v>2.0058588454376163</v>
      </c>
      <c r="W21">
        <v>13.870086916742908</v>
      </c>
      <c r="X21">
        <v>30.170149347917548</v>
      </c>
      <c r="Y21">
        <v>0</v>
      </c>
      <c r="Z21">
        <v>0.33750000000000013</v>
      </c>
      <c r="AA21">
        <v>0</v>
      </c>
      <c r="AB21">
        <v>0</v>
      </c>
      <c r="AC21">
        <v>0</v>
      </c>
      <c r="AD21">
        <v>0.40530000000000005</v>
      </c>
      <c r="AE21">
        <v>5.0553983999999996</v>
      </c>
      <c r="AF21">
        <v>2.7225000000000001</v>
      </c>
      <c r="AG21">
        <v>6.1928193599999997</v>
      </c>
      <c r="AH21">
        <v>6.3918800000000005</v>
      </c>
      <c r="AI21">
        <v>0</v>
      </c>
      <c r="AJ21">
        <v>0</v>
      </c>
      <c r="AK21">
        <v>8.0585100000000001</v>
      </c>
      <c r="AL21">
        <v>0</v>
      </c>
      <c r="AM21">
        <v>0</v>
      </c>
      <c r="AN21">
        <v>0.59302999999999995</v>
      </c>
      <c r="AO21">
        <v>0.36079680000000003</v>
      </c>
      <c r="AP21">
        <v>1.5721062785249278</v>
      </c>
      <c r="AQ21">
        <v>0</v>
      </c>
      <c r="AR21">
        <v>3.3870000000000009</v>
      </c>
      <c r="AS21">
        <v>2.8889000000000005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522.32617213983303</v>
      </c>
      <c r="DN21">
        <v>17.877567805353689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4.6751645074927861</v>
      </c>
      <c r="L22">
        <v>318.00684798829133</v>
      </c>
      <c r="M22">
        <v>28.225744800449686</v>
      </c>
      <c r="N22">
        <v>6.9673378076062633</v>
      </c>
      <c r="O22">
        <v>0</v>
      </c>
      <c r="P22">
        <v>31.748275862068965</v>
      </c>
      <c r="Q22">
        <v>2.9992651048088779</v>
      </c>
      <c r="R22">
        <v>13.010938717876305</v>
      </c>
      <c r="S22">
        <v>4.0020714285714281</v>
      </c>
      <c r="T22">
        <v>0</v>
      </c>
      <c r="U22">
        <v>64.242361004766963</v>
      </c>
      <c r="V22">
        <v>6.3617514970059892</v>
      </c>
      <c r="W22">
        <v>13.870086916742908</v>
      </c>
      <c r="X22">
        <v>30.170149347917548</v>
      </c>
      <c r="Y22">
        <v>0</v>
      </c>
      <c r="Z22">
        <v>0.33750000000000013</v>
      </c>
      <c r="AA22">
        <v>0</v>
      </c>
      <c r="AB22">
        <v>0</v>
      </c>
      <c r="AC22">
        <v>0</v>
      </c>
      <c r="AD22">
        <v>0.40530000000000005</v>
      </c>
      <c r="AE22">
        <v>5.0553983999999996</v>
      </c>
      <c r="AF22">
        <v>2.7225000000000001</v>
      </c>
      <c r="AG22">
        <v>6.1928193599999997</v>
      </c>
      <c r="AH22">
        <v>6.3918800000000005</v>
      </c>
      <c r="AI22">
        <v>0</v>
      </c>
      <c r="AJ22">
        <v>0</v>
      </c>
      <c r="AK22">
        <v>8.0585100000000001</v>
      </c>
      <c r="AL22">
        <v>0</v>
      </c>
      <c r="AM22">
        <v>0</v>
      </c>
      <c r="AN22">
        <v>0.59302999999999995</v>
      </c>
      <c r="AO22">
        <v>0.36079680000000003</v>
      </c>
      <c r="AP22">
        <v>1.5721062785249278</v>
      </c>
      <c r="AQ22">
        <v>0</v>
      </c>
      <c r="AR22">
        <v>3.3870000000000009</v>
      </c>
      <c r="AS22">
        <v>2.8889000000000005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543.6363736658983</v>
      </c>
      <c r="DN22">
        <v>18.609362156225711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4.5821772553046696</v>
      </c>
      <c r="L23">
        <v>390.00686607505918</v>
      </c>
      <c r="M23">
        <v>28.225744800449686</v>
      </c>
      <c r="N23">
        <v>6.9673378076062633</v>
      </c>
      <c r="O23">
        <v>0</v>
      </c>
      <c r="P23">
        <v>31.748275862068965</v>
      </c>
      <c r="Q23">
        <v>2.9992651048088779</v>
      </c>
      <c r="R23">
        <v>13.00969646255184</v>
      </c>
      <c r="S23">
        <v>4.0020714285714281</v>
      </c>
      <c r="T23">
        <v>0</v>
      </c>
      <c r="U23">
        <v>64.242361004766963</v>
      </c>
      <c r="V23">
        <v>6.3617514970059892</v>
      </c>
      <c r="W23">
        <v>13.870086916742908</v>
      </c>
      <c r="X23">
        <v>30.170149347917548</v>
      </c>
      <c r="Y23">
        <v>0</v>
      </c>
      <c r="Z23">
        <v>0.33750000000000013</v>
      </c>
      <c r="AA23">
        <v>0</v>
      </c>
      <c r="AB23">
        <v>0</v>
      </c>
      <c r="AC23">
        <v>0</v>
      </c>
      <c r="AD23">
        <v>0.40530000000000005</v>
      </c>
      <c r="AE23">
        <v>10.110796799999999</v>
      </c>
      <c r="AF23">
        <v>2.7225000000000001</v>
      </c>
      <c r="AG23">
        <v>6.1928193599999997</v>
      </c>
      <c r="AH23">
        <v>11.621600000000001</v>
      </c>
      <c r="AI23">
        <v>0</v>
      </c>
      <c r="AJ23">
        <v>0</v>
      </c>
      <c r="AK23">
        <v>8.0585100000000001</v>
      </c>
      <c r="AL23">
        <v>0</v>
      </c>
      <c r="AM23">
        <v>0</v>
      </c>
      <c r="AN23">
        <v>0.59302999999999995</v>
      </c>
      <c r="AO23">
        <v>0.36079680000000003</v>
      </c>
      <c r="AP23">
        <v>1.5721062785249278</v>
      </c>
      <c r="AQ23">
        <v>0</v>
      </c>
      <c r="AR23">
        <v>3.3870000000000009</v>
      </c>
      <c r="AS23">
        <v>2.8889000000000005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623.09854279860122</v>
      </c>
      <c r="DN23">
        <v>21.338100002778166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4.6753631083250049</v>
      </c>
      <c r="L24">
        <v>460.00632076831232</v>
      </c>
      <c r="M24">
        <v>28.225744800449686</v>
      </c>
      <c r="N24">
        <v>6.9673378076062633</v>
      </c>
      <c r="O24">
        <v>0</v>
      </c>
      <c r="P24">
        <v>31.748275862068965</v>
      </c>
      <c r="Q24">
        <v>2.9992651048088779</v>
      </c>
      <c r="R24">
        <v>13.00969646255184</v>
      </c>
      <c r="S24">
        <v>4.0020714285714281</v>
      </c>
      <c r="T24">
        <v>0</v>
      </c>
      <c r="U24">
        <v>64.242361004766963</v>
      </c>
      <c r="V24">
        <v>6.3617514970059892</v>
      </c>
      <c r="W24">
        <v>13.870086916742908</v>
      </c>
      <c r="X24">
        <v>30.170149347917548</v>
      </c>
      <c r="Y24">
        <v>0</v>
      </c>
      <c r="Z24">
        <v>0.33750000000000013</v>
      </c>
      <c r="AA24">
        <v>0</v>
      </c>
      <c r="AB24">
        <v>4.0409199999999998</v>
      </c>
      <c r="AC24">
        <v>0</v>
      </c>
      <c r="AD24">
        <v>2.79657</v>
      </c>
      <c r="AE24">
        <v>10.110796799999999</v>
      </c>
      <c r="AF24">
        <v>2.7225000000000001</v>
      </c>
      <c r="AG24">
        <v>6.1928193599999997</v>
      </c>
      <c r="AH24">
        <v>11.621600000000001</v>
      </c>
      <c r="AI24">
        <v>0</v>
      </c>
      <c r="AJ24">
        <v>0</v>
      </c>
      <c r="AK24">
        <v>8.0585100000000001</v>
      </c>
      <c r="AL24">
        <v>0</v>
      </c>
      <c r="AM24">
        <v>0</v>
      </c>
      <c r="AN24">
        <v>0.59302999999999995</v>
      </c>
      <c r="AO24">
        <v>0.36079680000000003</v>
      </c>
      <c r="AP24">
        <v>1.5721062785249278</v>
      </c>
      <c r="AQ24">
        <v>0</v>
      </c>
      <c r="AR24">
        <v>3.3870000000000009</v>
      </c>
      <c r="AS24">
        <v>2.8889000000000005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697.08274891411031</v>
      </c>
      <c r="DN24">
        <v>23.878724433542647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4.6753631083250049</v>
      </c>
      <c r="L25">
        <v>530.00542833193629</v>
      </c>
      <c r="M25">
        <v>28.225744800449686</v>
      </c>
      <c r="N25">
        <v>7.6991411042944788</v>
      </c>
      <c r="O25">
        <v>0</v>
      </c>
      <c r="P25">
        <v>31.748275862068965</v>
      </c>
      <c r="Q25">
        <v>3.0623500611995107</v>
      </c>
      <c r="R25">
        <v>13.00969646255184</v>
      </c>
      <c r="S25">
        <v>7.9449319980554201</v>
      </c>
      <c r="T25">
        <v>0</v>
      </c>
      <c r="U25">
        <v>64.242361004766963</v>
      </c>
      <c r="V25">
        <v>6.3617514970059892</v>
      </c>
      <c r="W25">
        <v>13.870086916742908</v>
      </c>
      <c r="X25">
        <v>30.170149347917548</v>
      </c>
      <c r="Y25">
        <v>0</v>
      </c>
      <c r="Z25">
        <v>0.33750000000000013</v>
      </c>
      <c r="AA25">
        <v>0</v>
      </c>
      <c r="AB25">
        <v>4.0409199999999998</v>
      </c>
      <c r="AC25">
        <v>0</v>
      </c>
      <c r="AD25">
        <v>2.79657</v>
      </c>
      <c r="AE25">
        <v>10.110796799999999</v>
      </c>
      <c r="AF25">
        <v>2.7225000000000001</v>
      </c>
      <c r="AG25">
        <v>6.1928193599999997</v>
      </c>
      <c r="AH25">
        <v>17.432400000000005</v>
      </c>
      <c r="AI25">
        <v>0</v>
      </c>
      <c r="AJ25">
        <v>0</v>
      </c>
      <c r="AK25">
        <v>8.0585100000000001</v>
      </c>
      <c r="AL25">
        <v>0</v>
      </c>
      <c r="AM25">
        <v>1.5950999999999997</v>
      </c>
      <c r="AN25">
        <v>0.59302999999999995</v>
      </c>
      <c r="AO25">
        <v>0.36079680000000003</v>
      </c>
      <c r="AP25">
        <v>1.5721062785249278</v>
      </c>
      <c r="AQ25">
        <v>4.7745099999999994</v>
      </c>
      <c r="AR25">
        <v>3.3870000000000009</v>
      </c>
      <c r="AS25">
        <v>2.8889000000000005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781.08404963109922</v>
      </c>
      <c r="DN25">
        <v>26.794690102740244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4.6753631083250049</v>
      </c>
      <c r="L26">
        <v>578.50230562021954</v>
      </c>
      <c r="M26">
        <v>28.225744800449686</v>
      </c>
      <c r="N26">
        <v>9.6367507369800194</v>
      </c>
      <c r="O26">
        <v>0</v>
      </c>
      <c r="P26">
        <v>31.748275862068965</v>
      </c>
      <c r="Q26">
        <v>3.0623500611995107</v>
      </c>
      <c r="R26">
        <v>13.00969646255184</v>
      </c>
      <c r="S26">
        <v>8.0977210300429174</v>
      </c>
      <c r="T26">
        <v>0</v>
      </c>
      <c r="U26">
        <v>64.242361004766963</v>
      </c>
      <c r="V26">
        <v>6.3617514970059892</v>
      </c>
      <c r="W26">
        <v>13.870086916742908</v>
      </c>
      <c r="X26">
        <v>30.170149347917548</v>
      </c>
      <c r="Y26">
        <v>0</v>
      </c>
      <c r="Z26">
        <v>0.33750000000000013</v>
      </c>
      <c r="AA26">
        <v>2.6657291544574404</v>
      </c>
      <c r="AB26">
        <v>4.0409199999999998</v>
      </c>
      <c r="AC26">
        <v>0</v>
      </c>
      <c r="AD26">
        <v>5.5931400000000009</v>
      </c>
      <c r="AE26">
        <v>10.110796799999999</v>
      </c>
      <c r="AF26">
        <v>5.4450000000000003</v>
      </c>
      <c r="AG26">
        <v>6.1928193599999997</v>
      </c>
      <c r="AH26">
        <v>23.243200000000002</v>
      </c>
      <c r="AI26">
        <v>1.1717999999999997</v>
      </c>
      <c r="AJ26">
        <v>0</v>
      </c>
      <c r="AK26">
        <v>8.0585100000000001</v>
      </c>
      <c r="AL26">
        <v>0</v>
      </c>
      <c r="AM26">
        <v>1.5950999999999997</v>
      </c>
      <c r="AN26">
        <v>0.59302999999999995</v>
      </c>
      <c r="AO26">
        <v>0.27059760000000005</v>
      </c>
      <c r="AP26">
        <v>1.5721062785249278</v>
      </c>
      <c r="AQ26">
        <v>9.5490199999999987</v>
      </c>
      <c r="AR26">
        <v>3.3870000000000009</v>
      </c>
      <c r="AS26">
        <v>2.8889000000000005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849.18443695653218</v>
      </c>
      <c r="DN26">
        <v>29.133288684721276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4.6753631083250049</v>
      </c>
      <c r="L27">
        <v>511.63373089981661</v>
      </c>
      <c r="M27">
        <v>28.225744800449686</v>
      </c>
      <c r="N27">
        <v>11.575218340611352</v>
      </c>
      <c r="O27">
        <v>0</v>
      </c>
      <c r="P27">
        <v>31.748275862068965</v>
      </c>
      <c r="Q27">
        <v>2.9992651048088779</v>
      </c>
      <c r="R27">
        <v>13.00969646255184</v>
      </c>
      <c r="S27">
        <v>4.0020714285714281</v>
      </c>
      <c r="T27">
        <v>0</v>
      </c>
      <c r="U27">
        <v>64.242361004766963</v>
      </c>
      <c r="V27">
        <v>6.3617514970059892</v>
      </c>
      <c r="W27">
        <v>13.870086916742908</v>
      </c>
      <c r="X27">
        <v>30.170149347917548</v>
      </c>
      <c r="Y27">
        <v>0</v>
      </c>
      <c r="Z27">
        <v>1.0125000000000002</v>
      </c>
      <c r="AA27">
        <v>6.9066619001851901</v>
      </c>
      <c r="AB27">
        <v>8.0818399999999997</v>
      </c>
      <c r="AC27">
        <v>2.9693199999999997</v>
      </c>
      <c r="AD27">
        <v>8.3897100000000009</v>
      </c>
      <c r="AE27">
        <v>15.166195200000004</v>
      </c>
      <c r="AF27">
        <v>8.1674999999999986</v>
      </c>
      <c r="AG27">
        <v>6.1928193599999997</v>
      </c>
      <c r="AH27">
        <v>31.959400000000002</v>
      </c>
      <c r="AI27">
        <v>5.0168663999999996</v>
      </c>
      <c r="AJ27">
        <v>0</v>
      </c>
      <c r="AK27">
        <v>8.0585100000000001</v>
      </c>
      <c r="AL27">
        <v>0</v>
      </c>
      <c r="AM27">
        <v>1.5950999999999997</v>
      </c>
      <c r="AN27">
        <v>0.59302999999999995</v>
      </c>
      <c r="AO27">
        <v>0.27059760000000005</v>
      </c>
      <c r="AP27">
        <v>1.5721062785249278</v>
      </c>
      <c r="AQ27">
        <v>14.497499999999997</v>
      </c>
      <c r="AR27">
        <v>3.3870000000000009</v>
      </c>
      <c r="AS27">
        <v>2.8889000000000005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821.07131700013827</v>
      </c>
      <c r="DN27">
        <v>28.167954512209217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4.6753631083250049</v>
      </c>
      <c r="L28">
        <v>440.00685019617936</v>
      </c>
      <c r="M28">
        <v>28.225744800449686</v>
      </c>
      <c r="N28">
        <v>13.499368125438803</v>
      </c>
      <c r="O28">
        <v>0</v>
      </c>
      <c r="P28">
        <v>31.748275862068965</v>
      </c>
      <c r="Q28">
        <v>2.9992651048088779</v>
      </c>
      <c r="R28">
        <v>13.00969646255184</v>
      </c>
      <c r="S28">
        <v>4.0020714285714281</v>
      </c>
      <c r="T28">
        <v>0</v>
      </c>
      <c r="U28">
        <v>64.242361004766963</v>
      </c>
      <c r="V28">
        <v>6.3617514970059892</v>
      </c>
      <c r="W28">
        <v>13.870086916742908</v>
      </c>
      <c r="X28">
        <v>30.170149347917548</v>
      </c>
      <c r="Y28">
        <v>0</v>
      </c>
      <c r="Z28">
        <v>6.0020999999999995</v>
      </c>
      <c r="AA28">
        <v>12.91666944841651</v>
      </c>
      <c r="AB28">
        <v>12.12276</v>
      </c>
      <c r="AC28">
        <v>8.9169460386367216</v>
      </c>
      <c r="AD28">
        <v>11.2122192</v>
      </c>
      <c r="AE28">
        <v>15.166195200000004</v>
      </c>
      <c r="AF28">
        <v>11.978999999999999</v>
      </c>
      <c r="AG28">
        <v>6.1928193599999997</v>
      </c>
      <c r="AH28">
        <v>43.058028000000014</v>
      </c>
      <c r="AI28">
        <v>5.0168663999999996</v>
      </c>
      <c r="AJ28">
        <v>0</v>
      </c>
      <c r="AK28">
        <v>8.0585100000000001</v>
      </c>
      <c r="AL28">
        <v>0</v>
      </c>
      <c r="AM28">
        <v>4.8491040000000005</v>
      </c>
      <c r="AN28">
        <v>0.59302999999999995</v>
      </c>
      <c r="AO28">
        <v>0.27059760000000005</v>
      </c>
      <c r="AP28">
        <v>1.5721062785249278</v>
      </c>
      <c r="AQ28">
        <v>19.098039999999997</v>
      </c>
      <c r="AR28">
        <v>3.3870000000000009</v>
      </c>
      <c r="AS28">
        <v>2.8889000000000005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814.07288506071791</v>
      </c>
      <c r="DN28">
        <v>12.038990319687812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4.6751620823620819</v>
      </c>
      <c r="L29">
        <v>370.00644797231206</v>
      </c>
      <c r="M29">
        <v>28.225744800449686</v>
      </c>
      <c r="N29">
        <v>15.4306778619701</v>
      </c>
      <c r="O29">
        <v>0</v>
      </c>
      <c r="P29">
        <v>31.748275862068965</v>
      </c>
      <c r="Q29">
        <v>2.9992651048088779</v>
      </c>
      <c r="R29">
        <v>13.010938717876305</v>
      </c>
      <c r="S29">
        <v>4.0020714285714281</v>
      </c>
      <c r="T29">
        <v>0</v>
      </c>
      <c r="U29">
        <v>64.242361004766963</v>
      </c>
      <c r="V29">
        <v>6.3618917966784103</v>
      </c>
      <c r="W29">
        <v>13.870086916742908</v>
      </c>
      <c r="X29">
        <v>30.170149347917548</v>
      </c>
      <c r="Y29">
        <v>0</v>
      </c>
      <c r="Z29">
        <v>6.0020999999999995</v>
      </c>
      <c r="AA29">
        <v>12.91666944841651</v>
      </c>
      <c r="AB29">
        <v>12.12276</v>
      </c>
      <c r="AC29">
        <v>8.9169460386367216</v>
      </c>
      <c r="AD29">
        <v>11.2122192</v>
      </c>
      <c r="AE29">
        <v>15.166195200000004</v>
      </c>
      <c r="AF29">
        <v>11.978999999999999</v>
      </c>
      <c r="AG29">
        <v>6.1928193599999997</v>
      </c>
      <c r="AH29">
        <v>43.058028000000014</v>
      </c>
      <c r="AI29">
        <v>5.0168663999999996</v>
      </c>
      <c r="AJ29">
        <v>0</v>
      </c>
      <c r="AK29">
        <v>8.0585100000000001</v>
      </c>
      <c r="AL29">
        <v>0</v>
      </c>
      <c r="AM29">
        <v>4.8491040000000005</v>
      </c>
      <c r="AN29">
        <v>0.59302999999999995</v>
      </c>
      <c r="AO29">
        <v>0.27059760000000005</v>
      </c>
      <c r="AP29">
        <v>1.5721062785249278</v>
      </c>
      <c r="AQ29">
        <v>19.098039999999997</v>
      </c>
      <c r="AR29">
        <v>3.3870000000000009</v>
      </c>
      <c r="AS29">
        <v>2.8889000000000005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748.26483337377942</v>
      </c>
      <c r="DN29">
        <v>9.7791310483243521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4.6751620823620819</v>
      </c>
      <c r="L30">
        <v>318.00684798829133</v>
      </c>
      <c r="M30">
        <v>28.225744800449686</v>
      </c>
      <c r="N30">
        <v>17.371475409836069</v>
      </c>
      <c r="O30">
        <v>0</v>
      </c>
      <c r="P30">
        <v>31.748275862068965</v>
      </c>
      <c r="Q30">
        <v>2.9992651048088779</v>
      </c>
      <c r="R30">
        <v>13.010938717876305</v>
      </c>
      <c r="S30">
        <v>4.0020714285714281</v>
      </c>
      <c r="T30">
        <v>0</v>
      </c>
      <c r="U30">
        <v>64.242361004766963</v>
      </c>
      <c r="V30">
        <v>6.3618917966784103</v>
      </c>
      <c r="W30">
        <v>13.870086916742908</v>
      </c>
      <c r="X30">
        <v>30.170149347917548</v>
      </c>
      <c r="Y30">
        <v>0</v>
      </c>
      <c r="Z30">
        <v>6.0020999999999995</v>
      </c>
      <c r="AA30">
        <v>12.91666944841651</v>
      </c>
      <c r="AB30">
        <v>12.12276</v>
      </c>
      <c r="AC30">
        <v>8.9169460386367216</v>
      </c>
      <c r="AD30">
        <v>11.2122192</v>
      </c>
      <c r="AE30">
        <v>15.166195200000004</v>
      </c>
      <c r="AF30">
        <v>11.978999999999999</v>
      </c>
      <c r="AG30">
        <v>6.1928193599999997</v>
      </c>
      <c r="AH30">
        <v>43.058028000000014</v>
      </c>
      <c r="AI30">
        <v>5.0168663999999996</v>
      </c>
      <c r="AJ30">
        <v>0</v>
      </c>
      <c r="AK30">
        <v>8.0585100000000001</v>
      </c>
      <c r="AL30">
        <v>0</v>
      </c>
      <c r="AM30">
        <v>4.8491040000000005</v>
      </c>
      <c r="AN30">
        <v>0.59302999999999995</v>
      </c>
      <c r="AO30">
        <v>0.27059760000000005</v>
      </c>
      <c r="AP30">
        <v>1.5721062785249278</v>
      </c>
      <c r="AQ30">
        <v>19.098039999999997</v>
      </c>
      <c r="AR30">
        <v>3.3870000000000009</v>
      </c>
      <c r="AS30">
        <v>2.8889000000000005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699.86800180758314</v>
      </c>
      <c r="DN30">
        <v>8.1171601783660101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4.6753631083250049</v>
      </c>
      <c r="L31">
        <v>318.00684798829133</v>
      </c>
      <c r="M31">
        <v>28.225744800449686</v>
      </c>
      <c r="N31">
        <v>17.371475409836069</v>
      </c>
      <c r="O31">
        <v>0</v>
      </c>
      <c r="P31">
        <v>31.748275862068965</v>
      </c>
      <c r="Q31">
        <v>2.9992651048088779</v>
      </c>
      <c r="R31">
        <v>13.010938717876305</v>
      </c>
      <c r="S31">
        <v>4.0020714285714281</v>
      </c>
      <c r="T31">
        <v>0</v>
      </c>
      <c r="U31">
        <v>64.242361004766963</v>
      </c>
      <c r="V31">
        <v>6.3618917966784103</v>
      </c>
      <c r="W31">
        <v>13.870547003659654</v>
      </c>
      <c r="X31">
        <v>30.170149347917548</v>
      </c>
      <c r="Y31">
        <v>0</v>
      </c>
      <c r="Z31">
        <v>6.0020999999999995</v>
      </c>
      <c r="AA31">
        <v>12.91666944841651</v>
      </c>
      <c r="AB31">
        <v>12.12276</v>
      </c>
      <c r="AC31">
        <v>8.9169460386367216</v>
      </c>
      <c r="AD31">
        <v>11.2122192</v>
      </c>
      <c r="AE31">
        <v>15.166195200000004</v>
      </c>
      <c r="AF31">
        <v>11.978999999999999</v>
      </c>
      <c r="AG31">
        <v>6.1928193599999997</v>
      </c>
      <c r="AH31">
        <v>43.058028000000014</v>
      </c>
      <c r="AI31">
        <v>5.0168663999999996</v>
      </c>
      <c r="AJ31">
        <v>0</v>
      </c>
      <c r="AK31">
        <v>8.0585100000000001</v>
      </c>
      <c r="AL31">
        <v>0</v>
      </c>
      <c r="AM31">
        <v>4.8491040000000005</v>
      </c>
      <c r="AN31">
        <v>0.59302999999999995</v>
      </c>
      <c r="AO31">
        <v>0.27059760000000005</v>
      </c>
      <c r="AP31">
        <v>1.5721062785249278</v>
      </c>
      <c r="AQ31">
        <v>19.098039999999997</v>
      </c>
      <c r="AR31">
        <v>3.3870000000000009</v>
      </c>
      <c r="AS31">
        <v>2.8889000000000005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699.86864091103848</v>
      </c>
      <c r="DN31">
        <v>8.1171821877903376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4.6753631083250049</v>
      </c>
      <c r="L32">
        <v>318.00684798829133</v>
      </c>
      <c r="M32">
        <v>28.225744800449686</v>
      </c>
      <c r="N32">
        <v>17.371475409836069</v>
      </c>
      <c r="O32">
        <v>0</v>
      </c>
      <c r="P32">
        <v>31.748275862068965</v>
      </c>
      <c r="Q32">
        <v>2.9992651048088779</v>
      </c>
      <c r="R32">
        <v>13.010938717876305</v>
      </c>
      <c r="S32">
        <v>4.0020714285714281</v>
      </c>
      <c r="T32">
        <v>0</v>
      </c>
      <c r="U32">
        <v>64.242361004766963</v>
      </c>
      <c r="V32">
        <v>6.3618917966784103</v>
      </c>
      <c r="W32">
        <v>13.870547003659654</v>
      </c>
      <c r="X32">
        <v>30.170149347917548</v>
      </c>
      <c r="Y32">
        <v>0</v>
      </c>
      <c r="Z32">
        <v>2.0007000000000001</v>
      </c>
      <c r="AA32">
        <v>4.2894005485360642</v>
      </c>
      <c r="AB32">
        <v>8.0818399999999997</v>
      </c>
      <c r="AC32">
        <v>2.9693199999999997</v>
      </c>
      <c r="AD32">
        <v>5.5931400000000009</v>
      </c>
      <c r="AE32">
        <v>15.166195200000004</v>
      </c>
      <c r="AF32">
        <v>8.1674999999999986</v>
      </c>
      <c r="AG32">
        <v>6.1928193599999997</v>
      </c>
      <c r="AH32">
        <v>31.959400000000002</v>
      </c>
      <c r="AI32">
        <v>5.0168663999999996</v>
      </c>
      <c r="AJ32">
        <v>0</v>
      </c>
      <c r="AK32">
        <v>8.0585100000000001</v>
      </c>
      <c r="AL32">
        <v>0</v>
      </c>
      <c r="AM32">
        <v>4.8491040000000005</v>
      </c>
      <c r="AN32">
        <v>0.59302999999999995</v>
      </c>
      <c r="AO32">
        <v>0.27059760000000005</v>
      </c>
      <c r="AP32">
        <v>1.5721062785249278</v>
      </c>
      <c r="AQ32">
        <v>19.098039999999997</v>
      </c>
      <c r="AR32">
        <v>3.3870000000000009</v>
      </c>
      <c r="AS32">
        <v>2.8889000000000005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642.79359427959139</v>
      </c>
      <c r="DN32">
        <v>22.045806680720158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4.6753478074866308</v>
      </c>
      <c r="L33">
        <v>318.00684798829133</v>
      </c>
      <c r="M33">
        <v>28.225744800449686</v>
      </c>
      <c r="N33">
        <v>17.371475409836069</v>
      </c>
      <c r="O33">
        <v>0</v>
      </c>
      <c r="P33">
        <v>31.748275862068965</v>
      </c>
      <c r="Q33">
        <v>2.9992651048088779</v>
      </c>
      <c r="R33">
        <v>13.010938717876305</v>
      </c>
      <c r="S33">
        <v>4.0020714285714281</v>
      </c>
      <c r="T33">
        <v>0</v>
      </c>
      <c r="U33">
        <v>64.242361004766963</v>
      </c>
      <c r="V33">
        <v>6.3618917966784103</v>
      </c>
      <c r="W33">
        <v>13.870547003659654</v>
      </c>
      <c r="X33">
        <v>30.170149347917548</v>
      </c>
      <c r="Y33">
        <v>0</v>
      </c>
      <c r="Z33">
        <v>0</v>
      </c>
      <c r="AA33">
        <v>2.6657291544574404</v>
      </c>
      <c r="AB33">
        <v>4.0409199999999998</v>
      </c>
      <c r="AC33">
        <v>0</v>
      </c>
      <c r="AD33">
        <v>2.79657</v>
      </c>
      <c r="AE33">
        <v>15.166195200000004</v>
      </c>
      <c r="AF33">
        <v>5.4450000000000003</v>
      </c>
      <c r="AG33">
        <v>6.1928193599999997</v>
      </c>
      <c r="AH33">
        <v>23.243200000000002</v>
      </c>
      <c r="AI33">
        <v>1.1717999999999997</v>
      </c>
      <c r="AJ33">
        <v>0</v>
      </c>
      <c r="AK33">
        <v>8.0585100000000001</v>
      </c>
      <c r="AL33">
        <v>0</v>
      </c>
      <c r="AM33">
        <v>4.8491040000000005</v>
      </c>
      <c r="AN33">
        <v>0.59302999999999995</v>
      </c>
      <c r="AO33">
        <v>0.27059760000000005</v>
      </c>
      <c r="AP33">
        <v>1.5721062785249278</v>
      </c>
      <c r="AQ33">
        <v>19.098039999999997</v>
      </c>
      <c r="AR33">
        <v>15.241500000000002</v>
      </c>
      <c r="AS33">
        <v>2.8889000000000005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626.49293531456624</v>
      </c>
      <c r="DN33">
        <v>21.486002550828022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4.6753478074866308</v>
      </c>
      <c r="L34">
        <v>318.00684798829133</v>
      </c>
      <c r="M34">
        <v>28.225744800449686</v>
      </c>
      <c r="N34">
        <v>17.371475409836069</v>
      </c>
      <c r="O34">
        <v>0</v>
      </c>
      <c r="P34">
        <v>31.748275862068965</v>
      </c>
      <c r="Q34">
        <v>2.9992651048088779</v>
      </c>
      <c r="R34">
        <v>13.010938717876305</v>
      </c>
      <c r="S34">
        <v>4.0020714285714281</v>
      </c>
      <c r="T34">
        <v>0</v>
      </c>
      <c r="U34">
        <v>64.242361004766963</v>
      </c>
      <c r="V34">
        <v>6.3618917966784103</v>
      </c>
      <c r="W34">
        <v>13.870547003659654</v>
      </c>
      <c r="X34">
        <v>30.170149347917548</v>
      </c>
      <c r="Y34">
        <v>0</v>
      </c>
      <c r="Z34">
        <v>0</v>
      </c>
      <c r="AA34">
        <v>0</v>
      </c>
      <c r="AB34">
        <v>4.0409199999999998</v>
      </c>
      <c r="AC34">
        <v>0</v>
      </c>
      <c r="AD34">
        <v>2.79657</v>
      </c>
      <c r="AE34">
        <v>15.166195200000004</v>
      </c>
      <c r="AF34">
        <v>2.7225000000000001</v>
      </c>
      <c r="AG34">
        <v>6.1928193599999997</v>
      </c>
      <c r="AH34">
        <v>17.432400000000005</v>
      </c>
      <c r="AI34">
        <v>0</v>
      </c>
      <c r="AJ34">
        <v>0</v>
      </c>
      <c r="AK34">
        <v>8.0585100000000001</v>
      </c>
      <c r="AL34">
        <v>0</v>
      </c>
      <c r="AM34">
        <v>3.2392799999999995</v>
      </c>
      <c r="AN34">
        <v>0.59302999999999995</v>
      </c>
      <c r="AO34">
        <v>0.27059760000000005</v>
      </c>
      <c r="AP34">
        <v>1.5721062785249278</v>
      </c>
      <c r="AQ34">
        <v>19.098039999999997</v>
      </c>
      <c r="AR34">
        <v>15.241500000000002</v>
      </c>
      <c r="AS34">
        <v>2.8889000000000005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612.97650036799473</v>
      </c>
      <c r="DN34">
        <v>21.021784342942031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4.6752748518557024</v>
      </c>
      <c r="L35">
        <v>318.00684798829133</v>
      </c>
      <c r="M35">
        <v>28.225744800449686</v>
      </c>
      <c r="N35">
        <v>17.371475409836069</v>
      </c>
      <c r="O35">
        <v>0</v>
      </c>
      <c r="P35">
        <v>31.748275862068965</v>
      </c>
      <c r="Q35">
        <v>2.9992651048088779</v>
      </c>
      <c r="R35">
        <v>13.010938717876305</v>
      </c>
      <c r="S35">
        <v>4.0020714285714281</v>
      </c>
      <c r="T35">
        <v>0</v>
      </c>
      <c r="U35">
        <v>64.242361004766963</v>
      </c>
      <c r="V35">
        <v>6.3616916387959872</v>
      </c>
      <c r="W35">
        <v>13.870547003659654</v>
      </c>
      <c r="X35">
        <v>30.170149347917548</v>
      </c>
      <c r="Y35">
        <v>0</v>
      </c>
      <c r="Z35">
        <v>0</v>
      </c>
      <c r="AA35">
        <v>0</v>
      </c>
      <c r="AB35">
        <v>4.0409199999999998</v>
      </c>
      <c r="AC35">
        <v>0</v>
      </c>
      <c r="AD35">
        <v>0</v>
      </c>
      <c r="AE35">
        <v>15.166195200000004</v>
      </c>
      <c r="AF35">
        <v>2.7225000000000001</v>
      </c>
      <c r="AG35">
        <v>6.1928193599999997</v>
      </c>
      <c r="AH35">
        <v>11.621600000000001</v>
      </c>
      <c r="AI35">
        <v>0</v>
      </c>
      <c r="AJ35">
        <v>0</v>
      </c>
      <c r="AK35">
        <v>8.0585100000000001</v>
      </c>
      <c r="AL35">
        <v>0</v>
      </c>
      <c r="AM35">
        <v>1.6196399999999997</v>
      </c>
      <c r="AN35">
        <v>0.59302999999999995</v>
      </c>
      <c r="AO35">
        <v>0.27059760000000005</v>
      </c>
      <c r="AP35">
        <v>1.5721062785249278</v>
      </c>
      <c r="AQ35">
        <v>19.098039999999997</v>
      </c>
      <c r="AR35">
        <v>4.0644000000000009</v>
      </c>
      <c r="AS35">
        <v>2.8889000000000005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592.28274266692426</v>
      </c>
      <c r="DN35">
        <v>20.311158930499182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4.6752748518557024</v>
      </c>
      <c r="L36">
        <v>318.00684798829133</v>
      </c>
      <c r="M36">
        <v>28.225744800449686</v>
      </c>
      <c r="N36">
        <v>17.371475409836069</v>
      </c>
      <c r="O36">
        <v>0</v>
      </c>
      <c r="P36">
        <v>31.748275862068965</v>
      </c>
      <c r="Q36">
        <v>2.9992651048088779</v>
      </c>
      <c r="R36">
        <v>13.010938717876305</v>
      </c>
      <c r="S36">
        <v>4.0020714285714281</v>
      </c>
      <c r="T36">
        <v>0</v>
      </c>
      <c r="U36">
        <v>64.242361004766963</v>
      </c>
      <c r="V36">
        <v>6.3616916387959872</v>
      </c>
      <c r="W36">
        <v>13.870547003659654</v>
      </c>
      <c r="X36">
        <v>30.170149347917548</v>
      </c>
      <c r="Y36">
        <v>0</v>
      </c>
      <c r="Z36">
        <v>0</v>
      </c>
      <c r="AA36">
        <v>0</v>
      </c>
      <c r="AB36">
        <v>4.0409199999999998</v>
      </c>
      <c r="AC36">
        <v>0</v>
      </c>
      <c r="AD36">
        <v>0</v>
      </c>
      <c r="AE36">
        <v>15.166195200000004</v>
      </c>
      <c r="AF36">
        <v>2.7225000000000001</v>
      </c>
      <c r="AG36">
        <v>6.1928193599999997</v>
      </c>
      <c r="AH36">
        <v>6.3918800000000005</v>
      </c>
      <c r="AI36">
        <v>0</v>
      </c>
      <c r="AJ36">
        <v>0</v>
      </c>
      <c r="AK36">
        <v>8.0585100000000001</v>
      </c>
      <c r="AL36">
        <v>0</v>
      </c>
      <c r="AM36">
        <v>0</v>
      </c>
      <c r="AN36">
        <v>0.59302999999999995</v>
      </c>
      <c r="AO36">
        <v>0.27059760000000005</v>
      </c>
      <c r="AP36">
        <v>1.5721062785249278</v>
      </c>
      <c r="AQ36">
        <v>14.497499999999997</v>
      </c>
      <c r="AR36">
        <v>4.0644000000000009</v>
      </c>
      <c r="AS36">
        <v>2.8889000000000005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581.2129792929278</v>
      </c>
      <c r="DN36">
        <v>19.931022304495688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4.6752748518557024</v>
      </c>
      <c r="L37">
        <v>318.00684798829133</v>
      </c>
      <c r="M37">
        <v>28.225744800449686</v>
      </c>
      <c r="N37">
        <v>17.371475409836069</v>
      </c>
      <c r="O37">
        <v>0</v>
      </c>
      <c r="P37">
        <v>31.748275862068965</v>
      </c>
      <c r="Q37">
        <v>2.9992651048088779</v>
      </c>
      <c r="R37">
        <v>13.010938717876305</v>
      </c>
      <c r="S37">
        <v>4.0020714285714281</v>
      </c>
      <c r="T37">
        <v>0</v>
      </c>
      <c r="U37">
        <v>64.242361004766963</v>
      </c>
      <c r="V37">
        <v>6.3616916387959872</v>
      </c>
      <c r="W37">
        <v>13.870547003659654</v>
      </c>
      <c r="X37">
        <v>30.170149347917548</v>
      </c>
      <c r="Y37">
        <v>0</v>
      </c>
      <c r="Z37">
        <v>0</v>
      </c>
      <c r="AA37">
        <v>0</v>
      </c>
      <c r="AB37">
        <v>4.0409199999999998</v>
      </c>
      <c r="AC37">
        <v>0</v>
      </c>
      <c r="AD37">
        <v>0</v>
      </c>
      <c r="AE37">
        <v>15.166195200000004</v>
      </c>
      <c r="AF37">
        <v>2.7225000000000001</v>
      </c>
      <c r="AG37">
        <v>6.1928193599999997</v>
      </c>
      <c r="AH37">
        <v>6.3918800000000005</v>
      </c>
      <c r="AI37">
        <v>0</v>
      </c>
      <c r="AJ37">
        <v>0</v>
      </c>
      <c r="AK37">
        <v>8.0585100000000001</v>
      </c>
      <c r="AL37">
        <v>0</v>
      </c>
      <c r="AM37">
        <v>0</v>
      </c>
      <c r="AN37">
        <v>0.59302999999999995</v>
      </c>
      <c r="AO37">
        <v>0.27059760000000005</v>
      </c>
      <c r="AP37">
        <v>1.5721062785249278</v>
      </c>
      <c r="AQ37">
        <v>14.497499999999997</v>
      </c>
      <c r="AR37">
        <v>4.0644000000000009</v>
      </c>
      <c r="AS37">
        <v>2.8889000000000005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581.2129792929278</v>
      </c>
      <c r="DN37">
        <v>19.931022304495688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4.6752748518557024</v>
      </c>
      <c r="L38">
        <v>318.00684798829133</v>
      </c>
      <c r="M38">
        <v>28.225744800449686</v>
      </c>
      <c r="N38">
        <v>17.371475409836069</v>
      </c>
      <c r="O38">
        <v>0</v>
      </c>
      <c r="P38">
        <v>31.748275862068965</v>
      </c>
      <c r="Q38">
        <v>2.9992651048088779</v>
      </c>
      <c r="R38">
        <v>13.010938717876305</v>
      </c>
      <c r="S38">
        <v>4.0020714285714281</v>
      </c>
      <c r="T38">
        <v>0</v>
      </c>
      <c r="U38">
        <v>64.242361004766963</v>
      </c>
      <c r="V38">
        <v>6.3616916387959872</v>
      </c>
      <c r="W38">
        <v>13.870547003659654</v>
      </c>
      <c r="X38">
        <v>30.170149347917548</v>
      </c>
      <c r="Y38">
        <v>0</v>
      </c>
      <c r="Z38">
        <v>0</v>
      </c>
      <c r="AA38">
        <v>0</v>
      </c>
      <c r="AB38">
        <v>4.0409199999999998</v>
      </c>
      <c r="AC38">
        <v>0</v>
      </c>
      <c r="AD38">
        <v>0</v>
      </c>
      <c r="AE38">
        <v>15.166195200000004</v>
      </c>
      <c r="AF38">
        <v>2.7225000000000001</v>
      </c>
      <c r="AG38">
        <v>6.1928193599999997</v>
      </c>
      <c r="AH38">
        <v>6.3918800000000005</v>
      </c>
      <c r="AI38">
        <v>0</v>
      </c>
      <c r="AJ38">
        <v>0</v>
      </c>
      <c r="AK38">
        <v>8.0585100000000001</v>
      </c>
      <c r="AL38">
        <v>0</v>
      </c>
      <c r="AM38">
        <v>0</v>
      </c>
      <c r="AN38">
        <v>0.59302999999999995</v>
      </c>
      <c r="AO38">
        <v>0.27059760000000005</v>
      </c>
      <c r="AP38">
        <v>1.5721062785249278</v>
      </c>
      <c r="AQ38">
        <v>9.5490199999999987</v>
      </c>
      <c r="AR38">
        <v>4.0644000000000009</v>
      </c>
      <c r="AS38">
        <v>2.8889000000000005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576.42878895165813</v>
      </c>
      <c r="DN38">
        <v>19.766732645765529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4.6752748518557024</v>
      </c>
      <c r="L39">
        <v>318.00684798829133</v>
      </c>
      <c r="M39">
        <v>28.225744800449686</v>
      </c>
      <c r="N39">
        <v>17.371475409836069</v>
      </c>
      <c r="O39">
        <v>0</v>
      </c>
      <c r="P39">
        <v>31.748275862068965</v>
      </c>
      <c r="Q39">
        <v>2.9992651048088779</v>
      </c>
      <c r="R39">
        <v>13.010938717876305</v>
      </c>
      <c r="S39">
        <v>4.0020714285714281</v>
      </c>
      <c r="T39">
        <v>0</v>
      </c>
      <c r="U39">
        <v>64.242361004766963</v>
      </c>
      <c r="V39">
        <v>6.1300185828877005</v>
      </c>
      <c r="W39">
        <v>13.870547003659654</v>
      </c>
      <c r="X39">
        <v>30.170149347917548</v>
      </c>
      <c r="Y39">
        <v>0</v>
      </c>
      <c r="Z39">
        <v>0</v>
      </c>
      <c r="AA39">
        <v>0</v>
      </c>
      <c r="AB39">
        <v>4.0409199999999998</v>
      </c>
      <c r="AC39">
        <v>0</v>
      </c>
      <c r="AD39">
        <v>0</v>
      </c>
      <c r="AE39">
        <v>15.166195200000004</v>
      </c>
      <c r="AF39">
        <v>2.7225000000000001</v>
      </c>
      <c r="AG39">
        <v>6.1928193599999997</v>
      </c>
      <c r="AH39">
        <v>6.3918800000000005</v>
      </c>
      <c r="AI39">
        <v>0</v>
      </c>
      <c r="AJ39">
        <v>0</v>
      </c>
      <c r="AK39">
        <v>8.0585100000000001</v>
      </c>
      <c r="AL39">
        <v>0</v>
      </c>
      <c r="AM39">
        <v>0</v>
      </c>
      <c r="AN39">
        <v>0.59302999999999995</v>
      </c>
      <c r="AO39">
        <v>0.27059760000000005</v>
      </c>
      <c r="AP39">
        <v>1.5721062785249278</v>
      </c>
      <c r="AQ39">
        <v>9.5490199999999987</v>
      </c>
      <c r="AR39">
        <v>4.0644000000000009</v>
      </c>
      <c r="AS39">
        <v>2.8889000000000005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576.20480744540043</v>
      </c>
      <c r="DN39">
        <v>19.759041096114736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4.6752748518557024</v>
      </c>
      <c r="L40">
        <v>318.00684798829133</v>
      </c>
      <c r="M40">
        <v>28.225744800449686</v>
      </c>
      <c r="N40">
        <v>17.371475409836069</v>
      </c>
      <c r="O40">
        <v>0</v>
      </c>
      <c r="P40">
        <v>31.748275862068965</v>
      </c>
      <c r="Q40">
        <v>2.9992651048088779</v>
      </c>
      <c r="R40">
        <v>13.010938717876305</v>
      </c>
      <c r="S40">
        <v>4.0020714285714281</v>
      </c>
      <c r="T40">
        <v>0</v>
      </c>
      <c r="U40">
        <v>64.242361004766963</v>
      </c>
      <c r="V40">
        <v>6.1300185828877005</v>
      </c>
      <c r="W40">
        <v>13.870547003659654</v>
      </c>
      <c r="X40">
        <v>30.170149347917548</v>
      </c>
      <c r="Y40">
        <v>0</v>
      </c>
      <c r="Z40">
        <v>0</v>
      </c>
      <c r="AA40">
        <v>0</v>
      </c>
      <c r="AB40">
        <v>4.0409199999999998</v>
      </c>
      <c r="AC40">
        <v>0</v>
      </c>
      <c r="AD40">
        <v>0</v>
      </c>
      <c r="AE40">
        <v>10.110796799999999</v>
      </c>
      <c r="AF40">
        <v>2.7225000000000001</v>
      </c>
      <c r="AG40">
        <v>6.1928193599999997</v>
      </c>
      <c r="AH40">
        <v>6.3918800000000005</v>
      </c>
      <c r="AI40">
        <v>0</v>
      </c>
      <c r="AJ40">
        <v>0</v>
      </c>
      <c r="AK40">
        <v>8.0585100000000001</v>
      </c>
      <c r="AL40">
        <v>0</v>
      </c>
      <c r="AM40">
        <v>0</v>
      </c>
      <c r="AN40">
        <v>0.59302999999999995</v>
      </c>
      <c r="AO40">
        <v>0.27059760000000005</v>
      </c>
      <c r="AP40">
        <v>1.5721062785249278</v>
      </c>
      <c r="AQ40">
        <v>4.7745099999999994</v>
      </c>
      <c r="AR40">
        <v>4.0644000000000009</v>
      </c>
      <c r="AS40">
        <v>3.3841400000000004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567.18004993858926</v>
      </c>
      <c r="DN40">
        <v>19.449130202925822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4.6752864218500534</v>
      </c>
      <c r="L41">
        <v>349.99788026145853</v>
      </c>
      <c r="M41">
        <v>28.225744800449686</v>
      </c>
      <c r="N41">
        <v>17.371475409836069</v>
      </c>
      <c r="O41">
        <v>0</v>
      </c>
      <c r="P41">
        <v>31.748275862068965</v>
      </c>
      <c r="Q41">
        <v>2.9992651048088779</v>
      </c>
      <c r="R41">
        <v>13.00969646255184</v>
      </c>
      <c r="S41">
        <v>4.0020714285714281</v>
      </c>
      <c r="T41">
        <v>0</v>
      </c>
      <c r="U41">
        <v>64.242361004766963</v>
      </c>
      <c r="V41">
        <v>5.7465266593164284</v>
      </c>
      <c r="W41">
        <v>13.870547003659654</v>
      </c>
      <c r="X41">
        <v>30.170149347917548</v>
      </c>
      <c r="Y41">
        <v>0</v>
      </c>
      <c r="Z41">
        <v>0</v>
      </c>
      <c r="AA41">
        <v>0</v>
      </c>
      <c r="AB41">
        <v>4.0409199999999998</v>
      </c>
      <c r="AC41">
        <v>0</v>
      </c>
      <c r="AD41">
        <v>0</v>
      </c>
      <c r="AE41">
        <v>10.110796799999999</v>
      </c>
      <c r="AF41">
        <v>2.7225000000000001</v>
      </c>
      <c r="AG41">
        <v>6.1928193599999997</v>
      </c>
      <c r="AH41">
        <v>6.3918800000000005</v>
      </c>
      <c r="AI41">
        <v>0</v>
      </c>
      <c r="AJ41">
        <v>0</v>
      </c>
      <c r="AK41">
        <v>8.0585100000000001</v>
      </c>
      <c r="AL41">
        <v>0</v>
      </c>
      <c r="AM41">
        <v>0</v>
      </c>
      <c r="AN41">
        <v>0.59302999999999995</v>
      </c>
      <c r="AO41">
        <v>0.54119520000000021</v>
      </c>
      <c r="AP41">
        <v>1.5721062785249278</v>
      </c>
      <c r="AQ41">
        <v>4.7745099999999994</v>
      </c>
      <c r="AR41">
        <v>15.241500000000002</v>
      </c>
      <c r="AS41">
        <v>9.7859422772821887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614.99392690127047</v>
      </c>
      <c r="DN41">
        <v>21.091062781792679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4.6752864218500534</v>
      </c>
      <c r="L42">
        <v>390.00686607505918</v>
      </c>
      <c r="M42">
        <v>28.225744800449686</v>
      </c>
      <c r="N42">
        <v>17.371475409836069</v>
      </c>
      <c r="O42">
        <v>0</v>
      </c>
      <c r="P42">
        <v>31.748275862068965</v>
      </c>
      <c r="Q42">
        <v>2.9992651048088779</v>
      </c>
      <c r="R42">
        <v>13.00969646255184</v>
      </c>
      <c r="S42">
        <v>4.0020714285714281</v>
      </c>
      <c r="T42">
        <v>0</v>
      </c>
      <c r="U42">
        <v>64.242361004766963</v>
      </c>
      <c r="V42">
        <v>5.9231460674157308</v>
      </c>
      <c r="W42">
        <v>13.870547003659654</v>
      </c>
      <c r="X42">
        <v>30.170149347917548</v>
      </c>
      <c r="Y42">
        <v>0</v>
      </c>
      <c r="Z42">
        <v>0</v>
      </c>
      <c r="AA42">
        <v>0</v>
      </c>
      <c r="AB42">
        <v>4.0409199999999998</v>
      </c>
      <c r="AC42">
        <v>0</v>
      </c>
      <c r="AD42">
        <v>0</v>
      </c>
      <c r="AE42">
        <v>10.110796799999999</v>
      </c>
      <c r="AF42">
        <v>2.7225000000000001</v>
      </c>
      <c r="AG42">
        <v>6.1928193599999997</v>
      </c>
      <c r="AH42">
        <v>6.3918800000000005</v>
      </c>
      <c r="AI42">
        <v>0</v>
      </c>
      <c r="AJ42">
        <v>0</v>
      </c>
      <c r="AK42">
        <v>8.0585100000000001</v>
      </c>
      <c r="AL42">
        <v>0</v>
      </c>
      <c r="AM42">
        <v>0</v>
      </c>
      <c r="AN42">
        <v>0.59302999999999995</v>
      </c>
      <c r="AO42">
        <v>0.54119520000000021</v>
      </c>
      <c r="AP42">
        <v>1.5721062785249278</v>
      </c>
      <c r="AQ42">
        <v>0</v>
      </c>
      <c r="AR42">
        <v>15.241500000000002</v>
      </c>
      <c r="AS42">
        <v>9.7859422772821887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649.22937364139602</v>
      </c>
      <c r="DN42">
        <v>22.266711263367149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4.6751584032297355</v>
      </c>
      <c r="L43">
        <v>430.00666735998601</v>
      </c>
      <c r="M43">
        <v>28.225744800449686</v>
      </c>
      <c r="N43">
        <v>17.371475409836069</v>
      </c>
      <c r="O43">
        <v>0</v>
      </c>
      <c r="P43">
        <v>31.748275862068965</v>
      </c>
      <c r="Q43">
        <v>2.9992651048088779</v>
      </c>
      <c r="R43">
        <v>13.00932595744681</v>
      </c>
      <c r="S43">
        <v>4.0020714285714281</v>
      </c>
      <c r="T43">
        <v>0</v>
      </c>
      <c r="U43">
        <v>64.242361004766963</v>
      </c>
      <c r="V43">
        <v>5.924302080344332</v>
      </c>
      <c r="W43">
        <v>13.870547003659654</v>
      </c>
      <c r="X43">
        <v>30.170149347917548</v>
      </c>
      <c r="Y43">
        <v>0</v>
      </c>
      <c r="Z43">
        <v>0</v>
      </c>
      <c r="AA43">
        <v>0</v>
      </c>
      <c r="AB43">
        <v>4.0409199999999998</v>
      </c>
      <c r="AC43">
        <v>0</v>
      </c>
      <c r="AD43">
        <v>0</v>
      </c>
      <c r="AE43">
        <v>10.110796799999999</v>
      </c>
      <c r="AF43">
        <v>2.7225000000000001</v>
      </c>
      <c r="AG43">
        <v>6.1928193599999997</v>
      </c>
      <c r="AH43">
        <v>6.3918800000000005</v>
      </c>
      <c r="AI43">
        <v>0</v>
      </c>
      <c r="AJ43">
        <v>0</v>
      </c>
      <c r="AK43">
        <v>8.0585100000000001</v>
      </c>
      <c r="AL43">
        <v>0</v>
      </c>
      <c r="AM43">
        <v>0</v>
      </c>
      <c r="AN43">
        <v>0.59302999999999995</v>
      </c>
      <c r="AO43">
        <v>0.54119520000000021</v>
      </c>
      <c r="AP43">
        <v>1.5721062785249278</v>
      </c>
      <c r="AQ43">
        <v>0</v>
      </c>
      <c r="AR43">
        <v>4.0644000000000009</v>
      </c>
      <c r="AS43">
        <v>9.7859422772821887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677.09579639265951</v>
      </c>
      <c r="DN43">
        <v>23.22364728623355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4.6751584032297355</v>
      </c>
      <c r="L44">
        <v>430.00666735998601</v>
      </c>
      <c r="M44">
        <v>28.225744800449686</v>
      </c>
      <c r="N44">
        <v>17.371475409836069</v>
      </c>
      <c r="O44">
        <v>0</v>
      </c>
      <c r="P44">
        <v>31.748275862068965</v>
      </c>
      <c r="Q44">
        <v>2.9992651048088779</v>
      </c>
      <c r="R44">
        <v>13.00932595744681</v>
      </c>
      <c r="S44">
        <v>4.0020714285714281</v>
      </c>
      <c r="T44">
        <v>0</v>
      </c>
      <c r="U44">
        <v>64.242361004766963</v>
      </c>
      <c r="V44">
        <v>5.924302080344332</v>
      </c>
      <c r="W44">
        <v>13.870547003659654</v>
      </c>
      <c r="X44">
        <v>30.170149347917548</v>
      </c>
      <c r="Y44">
        <v>0</v>
      </c>
      <c r="Z44">
        <v>0</v>
      </c>
      <c r="AA44">
        <v>0</v>
      </c>
      <c r="AB44">
        <v>4.0409199999999998</v>
      </c>
      <c r="AC44">
        <v>0</v>
      </c>
      <c r="AD44">
        <v>0</v>
      </c>
      <c r="AE44">
        <v>5.0553983999999996</v>
      </c>
      <c r="AF44">
        <v>2.7225000000000001</v>
      </c>
      <c r="AG44">
        <v>6.1928193599999997</v>
      </c>
      <c r="AH44">
        <v>6.3918800000000005</v>
      </c>
      <c r="AI44">
        <v>0</v>
      </c>
      <c r="AJ44">
        <v>0</v>
      </c>
      <c r="AK44">
        <v>8.0585100000000001</v>
      </c>
      <c r="AL44">
        <v>0</v>
      </c>
      <c r="AM44">
        <v>0</v>
      </c>
      <c r="AN44">
        <v>0.59302999999999995</v>
      </c>
      <c r="AO44">
        <v>0.54119520000000021</v>
      </c>
      <c r="AP44">
        <v>1.5721062785249278</v>
      </c>
      <c r="AQ44">
        <v>0</v>
      </c>
      <c r="AR44">
        <v>4.0644000000000009</v>
      </c>
      <c r="AS44">
        <v>9.7859422772821887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672.20823725438981</v>
      </c>
      <c r="DN44">
        <v>23.055808024503229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4.6751584032297355</v>
      </c>
      <c r="L45">
        <v>430.00666735998601</v>
      </c>
      <c r="M45">
        <v>28.225744800449686</v>
      </c>
      <c r="N45">
        <v>17.371475409836069</v>
      </c>
      <c r="O45">
        <v>0</v>
      </c>
      <c r="P45">
        <v>31.748275862068965</v>
      </c>
      <c r="Q45">
        <v>2.9992651048088779</v>
      </c>
      <c r="R45">
        <v>13.00932595744681</v>
      </c>
      <c r="S45">
        <v>4.0020714285714281</v>
      </c>
      <c r="T45">
        <v>0</v>
      </c>
      <c r="U45">
        <v>64.242361004766963</v>
      </c>
      <c r="V45">
        <v>5.924302080344332</v>
      </c>
      <c r="W45">
        <v>13.870547003659654</v>
      </c>
      <c r="X45">
        <v>30.170149347917548</v>
      </c>
      <c r="Y45">
        <v>0</v>
      </c>
      <c r="Z45">
        <v>0</v>
      </c>
      <c r="AA45">
        <v>0</v>
      </c>
      <c r="AB45">
        <v>4.0409199999999998</v>
      </c>
      <c r="AC45">
        <v>0</v>
      </c>
      <c r="AD45">
        <v>0</v>
      </c>
      <c r="AE45">
        <v>5.0553983999999996</v>
      </c>
      <c r="AF45">
        <v>2.7225000000000001</v>
      </c>
      <c r="AG45">
        <v>6.1928193599999997</v>
      </c>
      <c r="AH45">
        <v>6.3918800000000005</v>
      </c>
      <c r="AI45">
        <v>0</v>
      </c>
      <c r="AJ45">
        <v>0</v>
      </c>
      <c r="AK45">
        <v>8.0585100000000001</v>
      </c>
      <c r="AL45">
        <v>0</v>
      </c>
      <c r="AM45">
        <v>0</v>
      </c>
      <c r="AN45">
        <v>0.59302999999999995</v>
      </c>
      <c r="AO45">
        <v>0.54119520000000021</v>
      </c>
      <c r="AP45">
        <v>1.5721062785249278</v>
      </c>
      <c r="AQ45">
        <v>0</v>
      </c>
      <c r="AR45">
        <v>4.0644000000000009</v>
      </c>
      <c r="AS45">
        <v>9.7859422772821887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672.20823725438981</v>
      </c>
      <c r="DN45">
        <v>23.055808024503229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4.6751584032297355</v>
      </c>
      <c r="L46">
        <v>430.00666735998601</v>
      </c>
      <c r="M46">
        <v>28.225744800449686</v>
      </c>
      <c r="N46">
        <v>17.371475409836069</v>
      </c>
      <c r="O46">
        <v>0</v>
      </c>
      <c r="P46">
        <v>31.748275862068965</v>
      </c>
      <c r="Q46">
        <v>2.9992651048088779</v>
      </c>
      <c r="R46">
        <v>13.00932595744681</v>
      </c>
      <c r="S46">
        <v>4.0020714285714281</v>
      </c>
      <c r="T46">
        <v>0</v>
      </c>
      <c r="U46">
        <v>64.242361004766963</v>
      </c>
      <c r="V46">
        <v>5.924302080344332</v>
      </c>
      <c r="W46">
        <v>13.870547003659654</v>
      </c>
      <c r="X46">
        <v>30.170149347917548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5.0553983999999996</v>
      </c>
      <c r="AF46">
        <v>2.7225000000000001</v>
      </c>
      <c r="AG46">
        <v>6.1928193599999997</v>
      </c>
      <c r="AH46">
        <v>6.3918800000000005</v>
      </c>
      <c r="AI46">
        <v>0</v>
      </c>
      <c r="AJ46">
        <v>0</v>
      </c>
      <c r="AK46">
        <v>8.0585100000000001</v>
      </c>
      <c r="AL46">
        <v>0</v>
      </c>
      <c r="AM46">
        <v>0</v>
      </c>
      <c r="AN46">
        <v>0.59302999999999995</v>
      </c>
      <c r="AO46">
        <v>0.54119520000000021</v>
      </c>
      <c r="AP46">
        <v>1.5721062785249278</v>
      </c>
      <c r="AQ46">
        <v>0</v>
      </c>
      <c r="AR46">
        <v>4.0644000000000009</v>
      </c>
      <c r="AS46">
        <v>9.7859422772821887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668.30147569775067</v>
      </c>
      <c r="DN46">
        <v>22.92164958114239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4.6751584032297355</v>
      </c>
      <c r="L47">
        <v>430.00666735998601</v>
      </c>
      <c r="M47">
        <v>28.225744800449686</v>
      </c>
      <c r="N47">
        <v>17.371475409836069</v>
      </c>
      <c r="O47">
        <v>0</v>
      </c>
      <c r="P47">
        <v>31.748275862068965</v>
      </c>
      <c r="Q47">
        <v>2.9992651048088779</v>
      </c>
      <c r="R47">
        <v>13.00932595744681</v>
      </c>
      <c r="S47">
        <v>4.0020714285714281</v>
      </c>
      <c r="T47">
        <v>0</v>
      </c>
      <c r="U47">
        <v>64.242361004766963</v>
      </c>
      <c r="V47">
        <v>5.924302080344332</v>
      </c>
      <c r="W47">
        <v>13.870547003659654</v>
      </c>
      <c r="X47">
        <v>30.170149347917548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5.0553983999999996</v>
      </c>
      <c r="AF47">
        <v>2.7225000000000001</v>
      </c>
      <c r="AG47">
        <v>6.1928193599999997</v>
      </c>
      <c r="AH47">
        <v>6.3918800000000005</v>
      </c>
      <c r="AI47">
        <v>0</v>
      </c>
      <c r="AJ47">
        <v>0</v>
      </c>
      <c r="AK47">
        <v>8.0585100000000001</v>
      </c>
      <c r="AL47">
        <v>0</v>
      </c>
      <c r="AM47">
        <v>0</v>
      </c>
      <c r="AN47">
        <v>0.59302999999999995</v>
      </c>
      <c r="AO47">
        <v>0.72159360000000006</v>
      </c>
      <c r="AP47">
        <v>1.5721062785249278</v>
      </c>
      <c r="AQ47">
        <v>0</v>
      </c>
      <c r="AR47">
        <v>4.0644000000000009</v>
      </c>
      <c r="AS47">
        <v>4.1270000000000007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663.00481975871219</v>
      </c>
      <c r="DN47">
        <v>22.739761642898682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4.6751584032297355</v>
      </c>
      <c r="L48">
        <v>430.00666735998601</v>
      </c>
      <c r="M48">
        <v>28.225744800449686</v>
      </c>
      <c r="N48">
        <v>17.371475409836069</v>
      </c>
      <c r="O48">
        <v>0</v>
      </c>
      <c r="P48">
        <v>31.748275862068965</v>
      </c>
      <c r="Q48">
        <v>2.9992651048088779</v>
      </c>
      <c r="R48">
        <v>13.00932595744681</v>
      </c>
      <c r="S48">
        <v>4.0020714285714281</v>
      </c>
      <c r="T48">
        <v>0</v>
      </c>
      <c r="U48">
        <v>64.242361004766963</v>
      </c>
      <c r="V48">
        <v>5.924302080344332</v>
      </c>
      <c r="W48">
        <v>13.870547003659654</v>
      </c>
      <c r="X48">
        <v>30.170149347917548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5.0553983999999996</v>
      </c>
      <c r="AF48">
        <v>2.7225000000000001</v>
      </c>
      <c r="AG48">
        <v>6.1928193599999997</v>
      </c>
      <c r="AH48">
        <v>6.3918800000000005</v>
      </c>
      <c r="AI48">
        <v>0</v>
      </c>
      <c r="AJ48">
        <v>0</v>
      </c>
      <c r="AK48">
        <v>8.0585100000000001</v>
      </c>
      <c r="AL48">
        <v>0</v>
      </c>
      <c r="AM48">
        <v>0</v>
      </c>
      <c r="AN48">
        <v>0.59302999999999995</v>
      </c>
      <c r="AO48">
        <v>0.72159360000000006</v>
      </c>
      <c r="AP48">
        <v>1.5721062785249278</v>
      </c>
      <c r="AQ48">
        <v>0</v>
      </c>
      <c r="AR48">
        <v>4.0644000000000009</v>
      </c>
      <c r="AS48">
        <v>3.0952500000000001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662.00732367463547</v>
      </c>
      <c r="DN48">
        <v>22.705507726975398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4.6751584032297355</v>
      </c>
      <c r="L49">
        <v>430.00666735998601</v>
      </c>
      <c r="M49">
        <v>28.225744800449686</v>
      </c>
      <c r="N49">
        <v>17.371475409836069</v>
      </c>
      <c r="O49">
        <v>0</v>
      </c>
      <c r="P49">
        <v>31.748275862068965</v>
      </c>
      <c r="Q49">
        <v>2.9992651048088779</v>
      </c>
      <c r="R49">
        <v>13.00932595744681</v>
      </c>
      <c r="S49">
        <v>4.0020714285714281</v>
      </c>
      <c r="T49">
        <v>0</v>
      </c>
      <c r="U49">
        <v>64.242361004766963</v>
      </c>
      <c r="V49">
        <v>5.924302080344332</v>
      </c>
      <c r="W49">
        <v>13.870547003659654</v>
      </c>
      <c r="X49">
        <v>30.170149347917548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5.0553983999999996</v>
      </c>
      <c r="AF49">
        <v>2.7225000000000001</v>
      </c>
      <c r="AG49">
        <v>6.1928193599999997</v>
      </c>
      <c r="AH49">
        <v>6.3918800000000005</v>
      </c>
      <c r="AI49">
        <v>0</v>
      </c>
      <c r="AJ49">
        <v>0</v>
      </c>
      <c r="AK49">
        <v>8.0585100000000001</v>
      </c>
      <c r="AL49">
        <v>0</v>
      </c>
      <c r="AM49">
        <v>0</v>
      </c>
      <c r="AN49">
        <v>0.59302999999999995</v>
      </c>
      <c r="AO49">
        <v>0.54119520000000021</v>
      </c>
      <c r="AP49">
        <v>1.5721062785249278</v>
      </c>
      <c r="AQ49">
        <v>0</v>
      </c>
      <c r="AR49">
        <v>4.0644000000000009</v>
      </c>
      <c r="AS49">
        <v>3.0952500000000001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661.83291431743544</v>
      </c>
      <c r="DN49">
        <v>22.699518684175398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4.6751584032297355</v>
      </c>
      <c r="L50">
        <v>430.00666735998601</v>
      </c>
      <c r="M50">
        <v>28.225744800449686</v>
      </c>
      <c r="N50">
        <v>17.371475409836069</v>
      </c>
      <c r="O50">
        <v>0</v>
      </c>
      <c r="P50">
        <v>31.748275862068965</v>
      </c>
      <c r="Q50">
        <v>2.9992651048088779</v>
      </c>
      <c r="R50">
        <v>13.00932595744681</v>
      </c>
      <c r="S50">
        <v>4.0020714285714281</v>
      </c>
      <c r="T50">
        <v>0</v>
      </c>
      <c r="U50">
        <v>64.242361004766963</v>
      </c>
      <c r="V50">
        <v>5.924302080344332</v>
      </c>
      <c r="W50">
        <v>13.870547003659654</v>
      </c>
      <c r="X50">
        <v>30.170149347917548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5.0553983999999996</v>
      </c>
      <c r="AF50">
        <v>2.7225000000000001</v>
      </c>
      <c r="AG50">
        <v>6.1928193599999997</v>
      </c>
      <c r="AH50">
        <v>6.3918800000000005</v>
      </c>
      <c r="AI50">
        <v>0</v>
      </c>
      <c r="AJ50">
        <v>0</v>
      </c>
      <c r="AK50">
        <v>8.0585100000000001</v>
      </c>
      <c r="AL50">
        <v>0</v>
      </c>
      <c r="AM50">
        <v>0</v>
      </c>
      <c r="AN50">
        <v>0.59302999999999995</v>
      </c>
      <c r="AO50">
        <v>0.54119520000000021</v>
      </c>
      <c r="AP50">
        <v>1.5721062785249278</v>
      </c>
      <c r="AQ50">
        <v>0</v>
      </c>
      <c r="AR50">
        <v>4.0644000000000009</v>
      </c>
      <c r="AS50">
        <v>3.0952500000000001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661.83291431743544</v>
      </c>
      <c r="DN50">
        <v>22.699518684175398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4.6751584032297355</v>
      </c>
      <c r="L51">
        <v>430.00666735998601</v>
      </c>
      <c r="M51">
        <v>28.225744800449686</v>
      </c>
      <c r="N51">
        <v>17.371475409836069</v>
      </c>
      <c r="O51">
        <v>0</v>
      </c>
      <c r="P51">
        <v>31.748275862068965</v>
      </c>
      <c r="Q51">
        <v>2.9992651048088779</v>
      </c>
      <c r="R51">
        <v>13.007576638176637</v>
      </c>
      <c r="S51">
        <v>4.0020714285714281</v>
      </c>
      <c r="T51">
        <v>0</v>
      </c>
      <c r="U51">
        <v>64.242361004766963</v>
      </c>
      <c r="V51">
        <v>5.924302080344332</v>
      </c>
      <c r="W51">
        <v>13.870086916742908</v>
      </c>
      <c r="X51">
        <v>30.170149347917548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5.0553983999999996</v>
      </c>
      <c r="AF51">
        <v>2.7225000000000001</v>
      </c>
      <c r="AG51">
        <v>6.1928193599999997</v>
      </c>
      <c r="AH51">
        <v>6.3918800000000005</v>
      </c>
      <c r="AI51">
        <v>0</v>
      </c>
      <c r="AJ51">
        <v>0</v>
      </c>
      <c r="AK51">
        <v>8.0585100000000001</v>
      </c>
      <c r="AL51">
        <v>0</v>
      </c>
      <c r="AM51">
        <v>0</v>
      </c>
      <c r="AN51">
        <v>0.59302999999999995</v>
      </c>
      <c r="AO51">
        <v>0.54119520000000021</v>
      </c>
      <c r="AP51">
        <v>3.7337524114967038</v>
      </c>
      <c r="AQ51">
        <v>0</v>
      </c>
      <c r="AR51">
        <v>4.0644000000000009</v>
      </c>
      <c r="AS51">
        <v>3.0952500000000001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663.9205312463896</v>
      </c>
      <c r="DN51">
        <v>22.77133848200593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4.6751584032297355</v>
      </c>
      <c r="L52">
        <v>430.00666735998601</v>
      </c>
      <c r="M52">
        <v>28.225744800449686</v>
      </c>
      <c r="N52">
        <v>17.371475409836069</v>
      </c>
      <c r="O52">
        <v>0</v>
      </c>
      <c r="P52">
        <v>31.748275862068965</v>
      </c>
      <c r="Q52">
        <v>2.9992651048088779</v>
      </c>
      <c r="R52">
        <v>13.007576638176637</v>
      </c>
      <c r="S52">
        <v>4.0020714285714281</v>
      </c>
      <c r="T52">
        <v>0</v>
      </c>
      <c r="U52">
        <v>64.242361004766963</v>
      </c>
      <c r="V52">
        <v>5.924302080344332</v>
      </c>
      <c r="W52">
        <v>13.870086916742908</v>
      </c>
      <c r="X52">
        <v>30.170149347917548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5.0553983999999996</v>
      </c>
      <c r="AF52">
        <v>2.7225000000000001</v>
      </c>
      <c r="AG52">
        <v>6.1928193599999997</v>
      </c>
      <c r="AH52">
        <v>6.3918800000000005</v>
      </c>
      <c r="AI52">
        <v>0</v>
      </c>
      <c r="AJ52">
        <v>0</v>
      </c>
      <c r="AK52">
        <v>8.0585100000000001</v>
      </c>
      <c r="AL52">
        <v>0</v>
      </c>
      <c r="AM52">
        <v>0</v>
      </c>
      <c r="AN52">
        <v>0.59302999999999995</v>
      </c>
      <c r="AO52">
        <v>0.54119520000000021</v>
      </c>
      <c r="AP52">
        <v>3.7337524114967038</v>
      </c>
      <c r="AQ52">
        <v>0</v>
      </c>
      <c r="AR52">
        <v>4.0644000000000009</v>
      </c>
      <c r="AS52">
        <v>3.0952500000000001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663.9205312463896</v>
      </c>
      <c r="DN52">
        <v>22.77133848200593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4.6751584032297355</v>
      </c>
      <c r="L53">
        <v>390.00686607505918</v>
      </c>
      <c r="M53">
        <v>28.225744800449686</v>
      </c>
      <c r="N53">
        <v>17.371475409836069</v>
      </c>
      <c r="O53">
        <v>0</v>
      </c>
      <c r="P53">
        <v>31.748275862068965</v>
      </c>
      <c r="Q53">
        <v>2.9992651048088779</v>
      </c>
      <c r="R53">
        <v>13.007576638176637</v>
      </c>
      <c r="S53">
        <v>4.0020714285714281</v>
      </c>
      <c r="T53">
        <v>0</v>
      </c>
      <c r="U53">
        <v>64.242361004766963</v>
      </c>
      <c r="V53">
        <v>5.924302080344332</v>
      </c>
      <c r="W53">
        <v>13.870086916742908</v>
      </c>
      <c r="X53">
        <v>30.170149347917548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5.0553983999999996</v>
      </c>
      <c r="AF53">
        <v>2.7225000000000001</v>
      </c>
      <c r="AG53">
        <v>6.1928193599999997</v>
      </c>
      <c r="AH53">
        <v>6.3918800000000005</v>
      </c>
      <c r="AI53">
        <v>0</v>
      </c>
      <c r="AJ53">
        <v>0</v>
      </c>
      <c r="AK53">
        <v>8.0585100000000001</v>
      </c>
      <c r="AL53">
        <v>0</v>
      </c>
      <c r="AM53">
        <v>0</v>
      </c>
      <c r="AN53">
        <v>0.59302999999999995</v>
      </c>
      <c r="AO53">
        <v>0.54119520000000021</v>
      </c>
      <c r="AP53">
        <v>3.7337524114967038</v>
      </c>
      <c r="AQ53">
        <v>0</v>
      </c>
      <c r="AR53">
        <v>4.0644000000000009</v>
      </c>
      <c r="AS53">
        <v>3.0952500000000001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625.24872336412261</v>
      </c>
      <c r="DN53">
        <v>21.443345079346315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4.6751584032297355</v>
      </c>
      <c r="L54">
        <v>349.99788026145853</v>
      </c>
      <c r="M54">
        <v>28.225744800449686</v>
      </c>
      <c r="N54">
        <v>17.371475409836069</v>
      </c>
      <c r="O54">
        <v>0</v>
      </c>
      <c r="P54">
        <v>31.748275862068965</v>
      </c>
      <c r="Q54">
        <v>2.9992651048088779</v>
      </c>
      <c r="R54">
        <v>13.007576638176637</v>
      </c>
      <c r="S54">
        <v>4.0020714285714281</v>
      </c>
      <c r="T54">
        <v>0</v>
      </c>
      <c r="U54">
        <v>64.242361004766963</v>
      </c>
      <c r="V54">
        <v>5.924302080344332</v>
      </c>
      <c r="W54">
        <v>13.870086916742908</v>
      </c>
      <c r="X54">
        <v>30.170149347917548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5.0553983999999996</v>
      </c>
      <c r="AF54">
        <v>2.7225000000000001</v>
      </c>
      <c r="AG54">
        <v>6.1928193599999997</v>
      </c>
      <c r="AH54">
        <v>6.3918800000000005</v>
      </c>
      <c r="AI54">
        <v>0</v>
      </c>
      <c r="AJ54">
        <v>0</v>
      </c>
      <c r="AK54">
        <v>8.0585100000000001</v>
      </c>
      <c r="AL54">
        <v>0</v>
      </c>
      <c r="AM54">
        <v>0</v>
      </c>
      <c r="AN54">
        <v>0.59302999999999995</v>
      </c>
      <c r="AO54">
        <v>0.54119520000000021</v>
      </c>
      <c r="AP54">
        <v>3.7337524114967038</v>
      </c>
      <c r="AQ54">
        <v>0</v>
      </c>
      <c r="AR54">
        <v>4.0644000000000009</v>
      </c>
      <c r="AS54">
        <v>3.0952500000000001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586.56803587953345</v>
      </c>
      <c r="DN54">
        <v>20.115046750334763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318.00684798829133</v>
      </c>
      <c r="M55">
        <v>28.225744800449686</v>
      </c>
      <c r="N55">
        <v>17.371475409836069</v>
      </c>
      <c r="O55">
        <v>0</v>
      </c>
      <c r="P55">
        <v>31.748275862068965</v>
      </c>
      <c r="Q55">
        <v>2.9992651048088779</v>
      </c>
      <c r="R55">
        <v>0</v>
      </c>
      <c r="S55">
        <v>4.0020714285714281</v>
      </c>
      <c r="T55">
        <v>0</v>
      </c>
      <c r="U55">
        <v>64.242361004766963</v>
      </c>
      <c r="V55">
        <v>1.9957227810650888</v>
      </c>
      <c r="W55">
        <v>13.870086916742908</v>
      </c>
      <c r="X55">
        <v>30.170149347917548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5.0553983999999996</v>
      </c>
      <c r="AF55">
        <v>2.7225000000000001</v>
      </c>
      <c r="AG55">
        <v>6.1928193599999997</v>
      </c>
      <c r="AH55">
        <v>6.3918800000000005</v>
      </c>
      <c r="AI55">
        <v>0</v>
      </c>
      <c r="AJ55">
        <v>0</v>
      </c>
      <c r="AK55">
        <v>8.0585100000000001</v>
      </c>
      <c r="AL55">
        <v>0</v>
      </c>
      <c r="AM55">
        <v>0</v>
      </c>
      <c r="AN55">
        <v>0.59302999999999995</v>
      </c>
      <c r="AO55">
        <v>0.54119520000000021</v>
      </c>
      <c r="AP55">
        <v>1.5721062785249278</v>
      </c>
      <c r="AQ55">
        <v>0</v>
      </c>
      <c r="AR55">
        <v>4.0644000000000009</v>
      </c>
      <c r="AS55">
        <v>3.0952500000000001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532.65553453108953</v>
      </c>
      <c r="DN55">
        <v>18.2635553519541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318.00684798829133</v>
      </c>
      <c r="M56">
        <v>28.225744800449686</v>
      </c>
      <c r="N56">
        <v>17.371475409836069</v>
      </c>
      <c r="O56">
        <v>0</v>
      </c>
      <c r="P56">
        <v>31.748275862068965</v>
      </c>
      <c r="Q56">
        <v>2.9992651048088779</v>
      </c>
      <c r="R56">
        <v>0</v>
      </c>
      <c r="S56">
        <v>4.0020714285714281</v>
      </c>
      <c r="T56">
        <v>0</v>
      </c>
      <c r="U56">
        <v>64.242361004766963</v>
      </c>
      <c r="V56">
        <v>1.9957227810650888</v>
      </c>
      <c r="W56">
        <v>13.870086916742908</v>
      </c>
      <c r="X56">
        <v>30.170149347917548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5.0553983999999996</v>
      </c>
      <c r="AF56">
        <v>2.7225000000000001</v>
      </c>
      <c r="AG56">
        <v>6.1928193599999997</v>
      </c>
      <c r="AH56">
        <v>6.3918800000000005</v>
      </c>
      <c r="AI56">
        <v>0</v>
      </c>
      <c r="AJ56">
        <v>0</v>
      </c>
      <c r="AK56">
        <v>8.0585100000000001</v>
      </c>
      <c r="AL56">
        <v>0</v>
      </c>
      <c r="AM56">
        <v>0</v>
      </c>
      <c r="AN56">
        <v>0.59302999999999995</v>
      </c>
      <c r="AO56">
        <v>0.54119520000000021</v>
      </c>
      <c r="AP56">
        <v>1.5721062785249278</v>
      </c>
      <c r="AQ56">
        <v>0</v>
      </c>
      <c r="AR56">
        <v>4.0644000000000009</v>
      </c>
      <c r="AS56">
        <v>3.0952500000000001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532.65553453108953</v>
      </c>
      <c r="DN56">
        <v>18.2635553519541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4.6751584032297355</v>
      </c>
      <c r="L57">
        <v>399.9977095265927</v>
      </c>
      <c r="M57">
        <v>28.225744800449686</v>
      </c>
      <c r="N57">
        <v>17.371475409836069</v>
      </c>
      <c r="O57">
        <v>0</v>
      </c>
      <c r="P57">
        <v>31.748275862068965</v>
      </c>
      <c r="Q57">
        <v>2.9992651048088779</v>
      </c>
      <c r="R57">
        <v>13.009657600916118</v>
      </c>
      <c r="S57">
        <v>4.0020714285714281</v>
      </c>
      <c r="T57">
        <v>0</v>
      </c>
      <c r="U57">
        <v>64.242361004766963</v>
      </c>
      <c r="V57">
        <v>5.924302080344332</v>
      </c>
      <c r="W57">
        <v>13.870086916742908</v>
      </c>
      <c r="X57">
        <v>30.170149347917548</v>
      </c>
      <c r="Y57">
        <v>0</v>
      </c>
      <c r="Z57">
        <v>2.0007000000000001</v>
      </c>
      <c r="AA57">
        <v>0</v>
      </c>
      <c r="AB57">
        <v>0</v>
      </c>
      <c r="AC57">
        <v>0</v>
      </c>
      <c r="AD57">
        <v>0</v>
      </c>
      <c r="AE57">
        <v>5.0553983999999996</v>
      </c>
      <c r="AF57">
        <v>2.7225000000000001</v>
      </c>
      <c r="AG57">
        <v>6.1928193599999997</v>
      </c>
      <c r="AH57">
        <v>6.3918800000000005</v>
      </c>
      <c r="AI57">
        <v>0</v>
      </c>
      <c r="AJ57">
        <v>0</v>
      </c>
      <c r="AK57">
        <v>8.0585100000000001</v>
      </c>
      <c r="AL57">
        <v>0</v>
      </c>
      <c r="AM57">
        <v>0</v>
      </c>
      <c r="AN57">
        <v>0.59302999999999995</v>
      </c>
      <c r="AO57">
        <v>0.54119520000000021</v>
      </c>
      <c r="AP57">
        <v>1.5721062785249278</v>
      </c>
      <c r="AQ57">
        <v>0</v>
      </c>
      <c r="AR57">
        <v>4.0644000000000009</v>
      </c>
      <c r="AS57">
        <v>3.0952500000000001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634.75440639002306</v>
      </c>
      <c r="DN57">
        <v>21.769640334747177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4.6751584032297355</v>
      </c>
      <c r="L58">
        <v>490.00683729965999</v>
      </c>
      <c r="M58">
        <v>28.225744800449686</v>
      </c>
      <c r="N58">
        <v>17.371475409836069</v>
      </c>
      <c r="O58">
        <v>0</v>
      </c>
      <c r="P58">
        <v>31.748275862068965</v>
      </c>
      <c r="Q58">
        <v>2.9992651048088779</v>
      </c>
      <c r="R58">
        <v>13.007576638176637</v>
      </c>
      <c r="S58">
        <v>4.0020714285714281</v>
      </c>
      <c r="T58">
        <v>0</v>
      </c>
      <c r="U58">
        <v>64.242361004766963</v>
      </c>
      <c r="V58">
        <v>5.924302080344332</v>
      </c>
      <c r="W58">
        <v>13.870086916742908</v>
      </c>
      <c r="X58">
        <v>30.170149347917548</v>
      </c>
      <c r="Y58">
        <v>0</v>
      </c>
      <c r="Z58">
        <v>2.0007000000000001</v>
      </c>
      <c r="AA58">
        <v>0</v>
      </c>
      <c r="AB58">
        <v>0</v>
      </c>
      <c r="AC58">
        <v>0</v>
      </c>
      <c r="AD58">
        <v>0</v>
      </c>
      <c r="AE58">
        <v>5.0553983999999996</v>
      </c>
      <c r="AF58">
        <v>2.7225000000000001</v>
      </c>
      <c r="AG58">
        <v>6.1928193599999997</v>
      </c>
      <c r="AH58">
        <v>6.3918800000000005</v>
      </c>
      <c r="AI58">
        <v>0</v>
      </c>
      <c r="AJ58">
        <v>0</v>
      </c>
      <c r="AK58">
        <v>8.0585100000000001</v>
      </c>
      <c r="AL58">
        <v>0</v>
      </c>
      <c r="AM58">
        <v>0</v>
      </c>
      <c r="AN58">
        <v>0.59302999999999995</v>
      </c>
      <c r="AO58">
        <v>0.54119520000000021</v>
      </c>
      <c r="AP58">
        <v>1.5721062785249278</v>
      </c>
      <c r="AQ58">
        <v>0</v>
      </c>
      <c r="AR58">
        <v>4.0644000000000009</v>
      </c>
      <c r="AS58">
        <v>3.0952500000000001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721.7732192469457</v>
      </c>
      <c r="DN58">
        <v>24.757874288152312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4.6751584032297355</v>
      </c>
      <c r="L59">
        <v>578.50203394912637</v>
      </c>
      <c r="M59">
        <v>28.225744800449686</v>
      </c>
      <c r="N59">
        <v>17.371475409836069</v>
      </c>
      <c r="O59">
        <v>0</v>
      </c>
      <c r="P59">
        <v>31.748275862068965</v>
      </c>
      <c r="Q59">
        <v>2.9992651048088779</v>
      </c>
      <c r="R59">
        <v>13.007576638176637</v>
      </c>
      <c r="S59">
        <v>4.0020714285714281</v>
      </c>
      <c r="T59">
        <v>0</v>
      </c>
      <c r="U59">
        <v>63.676014750953087</v>
      </c>
      <c r="V59">
        <v>5.924302080344332</v>
      </c>
      <c r="W59">
        <v>13.870086916742908</v>
      </c>
      <c r="X59">
        <v>30.170149347917548</v>
      </c>
      <c r="Y59">
        <v>0</v>
      </c>
      <c r="Z59">
        <v>2.0007000000000001</v>
      </c>
      <c r="AA59">
        <v>0</v>
      </c>
      <c r="AB59">
        <v>0</v>
      </c>
      <c r="AC59">
        <v>0</v>
      </c>
      <c r="AD59">
        <v>0</v>
      </c>
      <c r="AE59">
        <v>5.0553983999999996</v>
      </c>
      <c r="AF59">
        <v>2.7225000000000001</v>
      </c>
      <c r="AG59">
        <v>6.1928193599999997</v>
      </c>
      <c r="AH59">
        <v>6.3918800000000005</v>
      </c>
      <c r="AI59">
        <v>0</v>
      </c>
      <c r="AJ59">
        <v>0</v>
      </c>
      <c r="AK59">
        <v>8.0585100000000001</v>
      </c>
      <c r="AL59">
        <v>0</v>
      </c>
      <c r="AM59">
        <v>0</v>
      </c>
      <c r="AN59">
        <v>0.59302999999999995</v>
      </c>
      <c r="AO59">
        <v>0.54119520000000021</v>
      </c>
      <c r="AP59">
        <v>1.5721062785249278</v>
      </c>
      <c r="AQ59">
        <v>0</v>
      </c>
      <c r="AR59">
        <v>2.7096000000000009</v>
      </c>
      <c r="AS59">
        <v>3.0952500000000001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805.47301141489731</v>
      </c>
      <c r="DN59">
        <v>27.632132515853161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4.6751584032297355</v>
      </c>
      <c r="L60">
        <v>578.50203394912637</v>
      </c>
      <c r="M60">
        <v>28.225744800449686</v>
      </c>
      <c r="N60">
        <v>17.371475409836069</v>
      </c>
      <c r="O60">
        <v>0</v>
      </c>
      <c r="P60">
        <v>31.748275862068965</v>
      </c>
      <c r="Q60">
        <v>2.9992651048088779</v>
      </c>
      <c r="R60">
        <v>13.00969646255184</v>
      </c>
      <c r="S60">
        <v>4.0020714285714281</v>
      </c>
      <c r="T60">
        <v>0</v>
      </c>
      <c r="U60">
        <v>63.676014750953087</v>
      </c>
      <c r="V60">
        <v>5.924302080344332</v>
      </c>
      <c r="W60">
        <v>13.870086916742908</v>
      </c>
      <c r="X60">
        <v>30.170149347917548</v>
      </c>
      <c r="Y60">
        <v>0</v>
      </c>
      <c r="Z60">
        <v>2.0007000000000001</v>
      </c>
      <c r="AA60">
        <v>0</v>
      </c>
      <c r="AB60">
        <v>0</v>
      </c>
      <c r="AC60">
        <v>0</v>
      </c>
      <c r="AD60">
        <v>0</v>
      </c>
      <c r="AE60">
        <v>5.0553983999999996</v>
      </c>
      <c r="AF60">
        <v>2.7225000000000001</v>
      </c>
      <c r="AG60">
        <v>6.1928193599999997</v>
      </c>
      <c r="AH60">
        <v>6.3918800000000005</v>
      </c>
      <c r="AI60">
        <v>0</v>
      </c>
      <c r="AJ60">
        <v>0</v>
      </c>
      <c r="AK60">
        <v>8.0585100000000001</v>
      </c>
      <c r="AL60">
        <v>0</v>
      </c>
      <c r="AM60">
        <v>0</v>
      </c>
      <c r="AN60">
        <v>0.59302999999999995</v>
      </c>
      <c r="AO60">
        <v>0.54119520000000021</v>
      </c>
      <c r="AP60">
        <v>1.5721062785249278</v>
      </c>
      <c r="AQ60">
        <v>0</v>
      </c>
      <c r="AR60">
        <v>2.7096000000000009</v>
      </c>
      <c r="AS60">
        <v>3.0952500000000001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805.47506110267443</v>
      </c>
      <c r="DN60">
        <v>27.632202652451273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4.6753925898526605</v>
      </c>
      <c r="L61">
        <v>578.50203394912637</v>
      </c>
      <c r="M61">
        <v>28.225744800449686</v>
      </c>
      <c r="N61">
        <v>17.371475409836069</v>
      </c>
      <c r="O61">
        <v>0</v>
      </c>
      <c r="P61">
        <v>31.748275862068965</v>
      </c>
      <c r="Q61">
        <v>3.0623500611995107</v>
      </c>
      <c r="R61">
        <v>13.00969646255184</v>
      </c>
      <c r="S61">
        <v>8.0764430779158687</v>
      </c>
      <c r="T61">
        <v>0</v>
      </c>
      <c r="U61">
        <v>63.676014750953087</v>
      </c>
      <c r="V61">
        <v>5.9231460674157308</v>
      </c>
      <c r="W61">
        <v>13.870086916742908</v>
      </c>
      <c r="X61">
        <v>30.170149347917548</v>
      </c>
      <c r="Y61">
        <v>0</v>
      </c>
      <c r="Z61">
        <v>2.0007000000000001</v>
      </c>
      <c r="AA61">
        <v>0</v>
      </c>
      <c r="AB61">
        <v>0</v>
      </c>
      <c r="AC61">
        <v>0</v>
      </c>
      <c r="AD61">
        <v>0</v>
      </c>
      <c r="AE61">
        <v>5.0553983999999996</v>
      </c>
      <c r="AF61">
        <v>2.7225000000000001</v>
      </c>
      <c r="AG61">
        <v>6.1928193599999997</v>
      </c>
      <c r="AH61">
        <v>6.3918800000000005</v>
      </c>
      <c r="AI61">
        <v>0</v>
      </c>
      <c r="AJ61">
        <v>0</v>
      </c>
      <c r="AK61">
        <v>8.0585100000000001</v>
      </c>
      <c r="AL61">
        <v>0</v>
      </c>
      <c r="AM61">
        <v>0</v>
      </c>
      <c r="AN61">
        <v>0.59302999999999995</v>
      </c>
      <c r="AO61">
        <v>0.81179280000000009</v>
      </c>
      <c r="AP61">
        <v>1.5721062785249278</v>
      </c>
      <c r="AQ61">
        <v>0</v>
      </c>
      <c r="AR61">
        <v>2.7096000000000009</v>
      </c>
      <c r="AS61">
        <v>2.8889000000000005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809.53637789044456</v>
      </c>
      <c r="DN61">
        <v>27.771668244110753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4.6752734110751568</v>
      </c>
      <c r="L62">
        <v>578.50203394912637</v>
      </c>
      <c r="M62">
        <v>28.225744800449686</v>
      </c>
      <c r="N62">
        <v>17.371475409836069</v>
      </c>
      <c r="O62">
        <v>0</v>
      </c>
      <c r="P62">
        <v>31.748275862068965</v>
      </c>
      <c r="Q62">
        <v>3.0623500611995107</v>
      </c>
      <c r="R62">
        <v>13.00969646255184</v>
      </c>
      <c r="S62">
        <v>8.0977210300429174</v>
      </c>
      <c r="T62">
        <v>0</v>
      </c>
      <c r="U62">
        <v>63.676014750953087</v>
      </c>
      <c r="V62">
        <v>5.9231460674157308</v>
      </c>
      <c r="W62">
        <v>13.870086916742908</v>
      </c>
      <c r="X62">
        <v>30.170149347917548</v>
      </c>
      <c r="Y62">
        <v>0</v>
      </c>
      <c r="Z62">
        <v>2.0007000000000001</v>
      </c>
      <c r="AA62">
        <v>0</v>
      </c>
      <c r="AB62">
        <v>0</v>
      </c>
      <c r="AC62">
        <v>0</v>
      </c>
      <c r="AD62">
        <v>0</v>
      </c>
      <c r="AE62">
        <v>5.0553983999999996</v>
      </c>
      <c r="AF62">
        <v>2.7225000000000001</v>
      </c>
      <c r="AG62">
        <v>6.1928193599999997</v>
      </c>
      <c r="AH62">
        <v>6.3918800000000005</v>
      </c>
      <c r="AI62">
        <v>0</v>
      </c>
      <c r="AJ62">
        <v>0</v>
      </c>
      <c r="AK62">
        <v>8.0585100000000001</v>
      </c>
      <c r="AL62">
        <v>0</v>
      </c>
      <c r="AM62">
        <v>0</v>
      </c>
      <c r="AN62">
        <v>0.59302999999999995</v>
      </c>
      <c r="AO62">
        <v>0.81179280000000009</v>
      </c>
      <c r="AP62">
        <v>1.5721062785249278</v>
      </c>
      <c r="AQ62">
        <v>4.7745099999999994</v>
      </c>
      <c r="AR62">
        <v>2.7096000000000009</v>
      </c>
      <c r="AS62">
        <v>2.8889000000000005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814.17283074333454</v>
      </c>
      <c r="DN62">
        <v>27.930884164570145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4.6752734110751568</v>
      </c>
      <c r="L63">
        <v>578.50203394912637</v>
      </c>
      <c r="M63">
        <v>28.225744800449686</v>
      </c>
      <c r="N63">
        <v>17.371475409836069</v>
      </c>
      <c r="O63">
        <v>0</v>
      </c>
      <c r="P63">
        <v>31.748275862068965</v>
      </c>
      <c r="Q63">
        <v>3.0623500611995107</v>
      </c>
      <c r="R63">
        <v>13.00969646255184</v>
      </c>
      <c r="S63">
        <v>8.0977210300429174</v>
      </c>
      <c r="T63">
        <v>0</v>
      </c>
      <c r="U63">
        <v>63.676014750953087</v>
      </c>
      <c r="V63">
        <v>5.9231460674157308</v>
      </c>
      <c r="W63">
        <v>13.870086916742908</v>
      </c>
      <c r="X63">
        <v>30.170149347917548</v>
      </c>
      <c r="Y63">
        <v>0</v>
      </c>
      <c r="Z63">
        <v>2.0007000000000001</v>
      </c>
      <c r="AA63">
        <v>0</v>
      </c>
      <c r="AB63">
        <v>0</v>
      </c>
      <c r="AC63">
        <v>0</v>
      </c>
      <c r="AD63">
        <v>0</v>
      </c>
      <c r="AE63">
        <v>5.0553983999999996</v>
      </c>
      <c r="AF63">
        <v>2.7225000000000001</v>
      </c>
      <c r="AG63">
        <v>6.1928193599999997</v>
      </c>
      <c r="AH63">
        <v>0</v>
      </c>
      <c r="AI63">
        <v>0</v>
      </c>
      <c r="AJ63">
        <v>0</v>
      </c>
      <c r="AK63">
        <v>8.0585100000000001</v>
      </c>
      <c r="AL63">
        <v>0</v>
      </c>
      <c r="AM63">
        <v>0</v>
      </c>
      <c r="AN63">
        <v>0.59302999999999995</v>
      </c>
      <c r="AO63">
        <v>0.81179280000000009</v>
      </c>
      <c r="AP63">
        <v>1.5721062785249278</v>
      </c>
      <c r="AQ63">
        <v>4.7745099999999994</v>
      </c>
      <c r="AR63">
        <v>2.7096000000000009</v>
      </c>
      <c r="AS63">
        <v>2.8889000000000005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807.99316122069456</v>
      </c>
      <c r="DN63">
        <v>27.71867368721006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4.6752734110751568</v>
      </c>
      <c r="L64">
        <v>578.50203394912637</v>
      </c>
      <c r="M64">
        <v>28.225744800449686</v>
      </c>
      <c r="N64">
        <v>17.371475409836069</v>
      </c>
      <c r="O64">
        <v>0</v>
      </c>
      <c r="P64">
        <v>31.748275862068965</v>
      </c>
      <c r="Q64">
        <v>3.0623500611995107</v>
      </c>
      <c r="R64">
        <v>13.00969646255184</v>
      </c>
      <c r="S64">
        <v>8.0977210300429174</v>
      </c>
      <c r="T64">
        <v>0</v>
      </c>
      <c r="U64">
        <v>63.676014750953087</v>
      </c>
      <c r="V64">
        <v>5.9231460674157308</v>
      </c>
      <c r="W64">
        <v>13.870086916742908</v>
      </c>
      <c r="X64">
        <v>30.170149347917548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5.0553983999999996</v>
      </c>
      <c r="AF64">
        <v>2.7225000000000001</v>
      </c>
      <c r="AG64">
        <v>6.1928193599999997</v>
      </c>
      <c r="AH64">
        <v>0</v>
      </c>
      <c r="AI64">
        <v>0</v>
      </c>
      <c r="AJ64">
        <v>0</v>
      </c>
      <c r="AK64">
        <v>8.0585100000000001</v>
      </c>
      <c r="AL64">
        <v>0</v>
      </c>
      <c r="AM64">
        <v>0</v>
      </c>
      <c r="AN64">
        <v>0.59302999999999995</v>
      </c>
      <c r="AO64">
        <v>0.81179280000000009</v>
      </c>
      <c r="AP64">
        <v>1.5721062785249278</v>
      </c>
      <c r="AQ64">
        <v>4.7745099999999994</v>
      </c>
      <c r="AR64">
        <v>2.7096000000000009</v>
      </c>
      <c r="AS64">
        <v>2.8889000000000005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806.05888459569451</v>
      </c>
      <c r="DN64">
        <v>27.652250312210061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4.6752734110751568</v>
      </c>
      <c r="L65">
        <v>578.50203394912637</v>
      </c>
      <c r="M65">
        <v>28.225744800449686</v>
      </c>
      <c r="N65">
        <v>17.371475409836069</v>
      </c>
      <c r="O65">
        <v>0</v>
      </c>
      <c r="P65">
        <v>31.748275862068965</v>
      </c>
      <c r="Q65">
        <v>3.0623500611995107</v>
      </c>
      <c r="R65">
        <v>13.00969646255184</v>
      </c>
      <c r="S65">
        <v>8.0977210300429174</v>
      </c>
      <c r="T65">
        <v>0</v>
      </c>
      <c r="U65">
        <v>63.676014750953087</v>
      </c>
      <c r="V65">
        <v>5.9231460674157308</v>
      </c>
      <c r="W65">
        <v>13.870086916742908</v>
      </c>
      <c r="X65">
        <v>30.170149347917548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5.0553983999999996</v>
      </c>
      <c r="AF65">
        <v>2.7225000000000001</v>
      </c>
      <c r="AG65">
        <v>6.1928193599999997</v>
      </c>
      <c r="AH65">
        <v>0</v>
      </c>
      <c r="AI65">
        <v>0</v>
      </c>
      <c r="AJ65">
        <v>0</v>
      </c>
      <c r="AK65">
        <v>8.0585100000000001</v>
      </c>
      <c r="AL65">
        <v>0</v>
      </c>
      <c r="AM65">
        <v>0</v>
      </c>
      <c r="AN65">
        <v>0.59302999999999995</v>
      </c>
      <c r="AO65">
        <v>0.81179280000000009</v>
      </c>
      <c r="AP65">
        <v>3.7337524114967038</v>
      </c>
      <c r="AQ65">
        <v>9.5490199999999987</v>
      </c>
      <c r="AR65">
        <v>2.0322000000000005</v>
      </c>
      <c r="AS65">
        <v>2.8889000000000005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812.10972334310441</v>
      </c>
      <c r="DN65">
        <v>27.860167697771882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4.6752734110751568</v>
      </c>
      <c r="L66">
        <v>578.50203394912637</v>
      </c>
      <c r="M66">
        <v>28.225744800449686</v>
      </c>
      <c r="N66">
        <v>17.371475409836069</v>
      </c>
      <c r="O66">
        <v>0</v>
      </c>
      <c r="P66">
        <v>31.748275862068965</v>
      </c>
      <c r="Q66">
        <v>3.0623500611995107</v>
      </c>
      <c r="R66">
        <v>13.00969646255184</v>
      </c>
      <c r="S66">
        <v>8.0977210300429174</v>
      </c>
      <c r="T66">
        <v>0</v>
      </c>
      <c r="U66">
        <v>63.676014750953087</v>
      </c>
      <c r="V66">
        <v>5.9231460674157308</v>
      </c>
      <c r="W66">
        <v>13.870086916742908</v>
      </c>
      <c r="X66">
        <v>30.170149347917548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5.0553983999999996</v>
      </c>
      <c r="AF66">
        <v>2.7225000000000001</v>
      </c>
      <c r="AG66">
        <v>6.1928193599999997</v>
      </c>
      <c r="AH66">
        <v>0</v>
      </c>
      <c r="AI66">
        <v>0</v>
      </c>
      <c r="AJ66">
        <v>0</v>
      </c>
      <c r="AK66">
        <v>8.0585100000000001</v>
      </c>
      <c r="AL66">
        <v>0</v>
      </c>
      <c r="AM66">
        <v>0</v>
      </c>
      <c r="AN66">
        <v>0.59302999999999995</v>
      </c>
      <c r="AO66">
        <v>0.81179280000000009</v>
      </c>
      <c r="AP66">
        <v>3.7337524114967038</v>
      </c>
      <c r="AQ66">
        <v>9.5490199999999987</v>
      </c>
      <c r="AR66">
        <v>2.0322000000000005</v>
      </c>
      <c r="AS66">
        <v>2.8889000000000005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812.10972334310441</v>
      </c>
      <c r="DN66">
        <v>27.860167697771882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4.6752734110751568</v>
      </c>
      <c r="L67">
        <v>563.62592338298498</v>
      </c>
      <c r="M67">
        <v>28.225744800449686</v>
      </c>
      <c r="N67">
        <v>17.371475409836069</v>
      </c>
      <c r="O67">
        <v>0</v>
      </c>
      <c r="P67">
        <v>31.748275862068965</v>
      </c>
      <c r="Q67">
        <v>3.0623500611995107</v>
      </c>
      <c r="R67">
        <v>13.00969646255184</v>
      </c>
      <c r="S67">
        <v>8.1001365346922771</v>
      </c>
      <c r="T67">
        <v>0</v>
      </c>
      <c r="U67">
        <v>63.676014750953087</v>
      </c>
      <c r="V67">
        <v>5.9231460674157308</v>
      </c>
      <c r="W67">
        <v>13.870086916742908</v>
      </c>
      <c r="X67">
        <v>30.170149347917548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5.0553983999999996</v>
      </c>
      <c r="AF67">
        <v>2.7225000000000001</v>
      </c>
      <c r="AG67">
        <v>6.1928193599999997</v>
      </c>
      <c r="AH67">
        <v>0</v>
      </c>
      <c r="AI67">
        <v>0</v>
      </c>
      <c r="AJ67">
        <v>0</v>
      </c>
      <c r="AK67">
        <v>8.0585100000000001</v>
      </c>
      <c r="AL67">
        <v>0</v>
      </c>
      <c r="AM67">
        <v>0</v>
      </c>
      <c r="AN67">
        <v>0.59302999999999995</v>
      </c>
      <c r="AO67">
        <v>0.81179280000000009</v>
      </c>
      <c r="AP67">
        <v>1.5721062785249278</v>
      </c>
      <c r="AQ67">
        <v>14.32353</v>
      </c>
      <c r="AR67">
        <v>15.241500000000002</v>
      </c>
      <c r="AS67">
        <v>3.0952500000000001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813.22632841572113</v>
      </c>
      <c r="DN67">
        <v>27.898381430691487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4.6752734110751568</v>
      </c>
      <c r="L68">
        <v>578.50230562021954</v>
      </c>
      <c r="M68">
        <v>28.225744800449686</v>
      </c>
      <c r="N68">
        <v>17.371475409836069</v>
      </c>
      <c r="O68">
        <v>0</v>
      </c>
      <c r="P68">
        <v>31.748275862068965</v>
      </c>
      <c r="Q68">
        <v>3.0611180124223596</v>
      </c>
      <c r="R68">
        <v>13.00969646255184</v>
      </c>
      <c r="S68">
        <v>8.1001365346922771</v>
      </c>
      <c r="T68">
        <v>0</v>
      </c>
      <c r="U68">
        <v>63.676014750953087</v>
      </c>
      <c r="V68">
        <v>5.9231460674157308</v>
      </c>
      <c r="W68">
        <v>13.870086916742908</v>
      </c>
      <c r="X68">
        <v>30.170149347917548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5.0553983999999996</v>
      </c>
      <c r="AF68">
        <v>2.7225000000000001</v>
      </c>
      <c r="AG68">
        <v>6.1928193599999997</v>
      </c>
      <c r="AH68">
        <v>0</v>
      </c>
      <c r="AI68">
        <v>0</v>
      </c>
      <c r="AJ68">
        <v>0</v>
      </c>
      <c r="AK68">
        <v>8.0585100000000001</v>
      </c>
      <c r="AL68">
        <v>0</v>
      </c>
      <c r="AM68">
        <v>0</v>
      </c>
      <c r="AN68">
        <v>0.59302999999999995</v>
      </c>
      <c r="AO68">
        <v>0.81179280000000009</v>
      </c>
      <c r="AP68">
        <v>1.5721062785249278</v>
      </c>
      <c r="AQ68">
        <v>14.32353</v>
      </c>
      <c r="AR68">
        <v>2.0322000000000005</v>
      </c>
      <c r="AS68">
        <v>3.0952500000000001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814.83687246394481</v>
      </c>
      <c r="DN68">
        <v>27.953687570925332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4.6752734110751568</v>
      </c>
      <c r="L69">
        <v>578.50230562021954</v>
      </c>
      <c r="M69">
        <v>28.225744800449686</v>
      </c>
      <c r="N69">
        <v>17.371475409836069</v>
      </c>
      <c r="O69">
        <v>0</v>
      </c>
      <c r="P69">
        <v>31.748275862068965</v>
      </c>
      <c r="Q69">
        <v>3.0611180124223596</v>
      </c>
      <c r="R69">
        <v>13.00969646255184</v>
      </c>
      <c r="S69">
        <v>8.1001365346922771</v>
      </c>
      <c r="T69">
        <v>0</v>
      </c>
      <c r="U69">
        <v>63.676014750953087</v>
      </c>
      <c r="V69">
        <v>1.2272401064183573</v>
      </c>
      <c r="W69">
        <v>11.060009392668247</v>
      </c>
      <c r="X69">
        <v>30.171299826461929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5.0553983999999996</v>
      </c>
      <c r="AF69">
        <v>2.7225000000000001</v>
      </c>
      <c r="AG69">
        <v>6.1928193599999997</v>
      </c>
      <c r="AH69">
        <v>6.3918800000000005</v>
      </c>
      <c r="AI69">
        <v>0</v>
      </c>
      <c r="AJ69">
        <v>0</v>
      </c>
      <c r="AK69">
        <v>8.0585100000000001</v>
      </c>
      <c r="AL69">
        <v>0</v>
      </c>
      <c r="AM69">
        <v>0</v>
      </c>
      <c r="AN69">
        <v>0.59302999999999995</v>
      </c>
      <c r="AO69">
        <v>0.81179280000000009</v>
      </c>
      <c r="AP69">
        <v>1.5721062785249278</v>
      </c>
      <c r="AQ69">
        <v>19.098039999999997</v>
      </c>
      <c r="AR69">
        <v>2.0322000000000005</v>
      </c>
      <c r="AS69">
        <v>3.0952500000000001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825.63575409996668</v>
      </c>
      <c r="DN69">
        <v>20.816362928375728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4.6752734110751568</v>
      </c>
      <c r="L70">
        <v>578.50230562021954</v>
      </c>
      <c r="M70">
        <v>28.225744800449686</v>
      </c>
      <c r="N70">
        <v>17.371475409836069</v>
      </c>
      <c r="O70">
        <v>0</v>
      </c>
      <c r="P70">
        <v>31.748275862068965</v>
      </c>
      <c r="Q70">
        <v>3.0611180124223596</v>
      </c>
      <c r="R70">
        <v>13.00969646255184</v>
      </c>
      <c r="S70">
        <v>8.1001365346922771</v>
      </c>
      <c r="T70">
        <v>0</v>
      </c>
      <c r="U70">
        <v>63.676014750953087</v>
      </c>
      <c r="V70">
        <v>1.2187288639365919</v>
      </c>
      <c r="W70">
        <v>11.060009392668247</v>
      </c>
      <c r="X70">
        <v>30.171299826461929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5.0553983999999996</v>
      </c>
      <c r="AF70">
        <v>2.7225000000000001</v>
      </c>
      <c r="AG70">
        <v>6.1928193599999997</v>
      </c>
      <c r="AH70">
        <v>6.3918800000000005</v>
      </c>
      <c r="AI70">
        <v>0</v>
      </c>
      <c r="AJ70">
        <v>0</v>
      </c>
      <c r="AK70">
        <v>8.0585100000000001</v>
      </c>
      <c r="AL70">
        <v>0</v>
      </c>
      <c r="AM70">
        <v>0</v>
      </c>
      <c r="AN70">
        <v>0.59302999999999995</v>
      </c>
      <c r="AO70">
        <v>0.81179280000000009</v>
      </c>
      <c r="AP70">
        <v>1.5721062785249278</v>
      </c>
      <c r="AQ70">
        <v>19.098039999999997</v>
      </c>
      <c r="AR70">
        <v>2.0322000000000005</v>
      </c>
      <c r="AS70">
        <v>3.0952500000000001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825.63580126867214</v>
      </c>
      <c r="DN70">
        <v>20.807804517188533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4.7166567963176069</v>
      </c>
      <c r="L71">
        <v>578.50443132690395</v>
      </c>
      <c r="M71">
        <v>25.164732593340059</v>
      </c>
      <c r="N71">
        <v>17.371475409836069</v>
      </c>
      <c r="O71">
        <v>0</v>
      </c>
      <c r="P71">
        <v>31.748275862068965</v>
      </c>
      <c r="Q71">
        <v>3.0618840579710143</v>
      </c>
      <c r="R71">
        <v>13.010339733593559</v>
      </c>
      <c r="S71">
        <v>8.1003851548412396</v>
      </c>
      <c r="T71">
        <v>0</v>
      </c>
      <c r="U71">
        <v>63.676014750953087</v>
      </c>
      <c r="V71">
        <v>1.1938890326755098</v>
      </c>
      <c r="W71">
        <v>10.99871511599566</v>
      </c>
      <c r="X71">
        <v>30.171299826461929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5.0553983999999996</v>
      </c>
      <c r="AF71">
        <v>2.7225000000000001</v>
      </c>
      <c r="AG71">
        <v>6.1928193599999997</v>
      </c>
      <c r="AH71">
        <v>6.3918800000000005</v>
      </c>
      <c r="AI71">
        <v>0</v>
      </c>
      <c r="AJ71">
        <v>0</v>
      </c>
      <c r="AK71">
        <v>8.0585100000000001</v>
      </c>
      <c r="AL71">
        <v>0</v>
      </c>
      <c r="AM71">
        <v>0</v>
      </c>
      <c r="AN71">
        <v>0.59302999999999995</v>
      </c>
      <c r="AO71">
        <v>0.81179280000000009</v>
      </c>
      <c r="AP71">
        <v>1.5721062785249278</v>
      </c>
      <c r="AQ71">
        <v>19.098039999999997</v>
      </c>
      <c r="AR71">
        <v>2.0322000000000005</v>
      </c>
      <c r="AS71">
        <v>3.0952500000000001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822.72322516087684</v>
      </c>
      <c r="DN71">
        <v>20.618401338606777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4.7166567963176069</v>
      </c>
      <c r="L72">
        <v>578.50443132690395</v>
      </c>
      <c r="M72">
        <v>25.164732593340059</v>
      </c>
      <c r="N72">
        <v>17.371475409836069</v>
      </c>
      <c r="O72">
        <v>0</v>
      </c>
      <c r="P72">
        <v>31.748275862068965</v>
      </c>
      <c r="Q72">
        <v>3.0618840579710143</v>
      </c>
      <c r="R72">
        <v>13.010339733593559</v>
      </c>
      <c r="S72">
        <v>8.1003851548412396</v>
      </c>
      <c r="T72">
        <v>0</v>
      </c>
      <c r="U72">
        <v>63.676014750953087</v>
      </c>
      <c r="V72">
        <v>1.1938890326755098</v>
      </c>
      <c r="W72">
        <v>10.99871511599566</v>
      </c>
      <c r="X72">
        <v>30.171299826461929</v>
      </c>
      <c r="Y72">
        <v>0</v>
      </c>
      <c r="Z72">
        <v>0</v>
      </c>
      <c r="AA72">
        <v>0</v>
      </c>
      <c r="AB72">
        <v>0</v>
      </c>
      <c r="AC72">
        <v>0</v>
      </c>
      <c r="AD72">
        <v>2.8030548</v>
      </c>
      <c r="AE72">
        <v>5.0553983999999996</v>
      </c>
      <c r="AF72">
        <v>2.7225000000000001</v>
      </c>
      <c r="AG72">
        <v>6.1928193599999997</v>
      </c>
      <c r="AH72">
        <v>12.086464000000001</v>
      </c>
      <c r="AI72">
        <v>0.97649999999999992</v>
      </c>
      <c r="AJ72">
        <v>0</v>
      </c>
      <c r="AK72">
        <v>8.0585100000000001</v>
      </c>
      <c r="AL72">
        <v>0</v>
      </c>
      <c r="AM72">
        <v>0</v>
      </c>
      <c r="AN72">
        <v>0.59302999999999995</v>
      </c>
      <c r="AO72">
        <v>0.81179280000000009</v>
      </c>
      <c r="AP72">
        <v>1.5721062785249278</v>
      </c>
      <c r="AQ72">
        <v>19.098039999999997</v>
      </c>
      <c r="AR72">
        <v>2.0322000000000005</v>
      </c>
      <c r="AS72">
        <v>3.0952500000000001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831.88282262488121</v>
      </c>
      <c r="DN72">
        <v>20.932942674602337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4.7166567963176069</v>
      </c>
      <c r="L73">
        <v>578.50443132690395</v>
      </c>
      <c r="M73">
        <v>25.164732593340059</v>
      </c>
      <c r="N73">
        <v>17.371475409836069</v>
      </c>
      <c r="O73">
        <v>0</v>
      </c>
      <c r="P73">
        <v>31.748275862068965</v>
      </c>
      <c r="Q73">
        <v>3.0618840579710143</v>
      </c>
      <c r="R73">
        <v>13.010339733593559</v>
      </c>
      <c r="S73">
        <v>8.1003851548412396</v>
      </c>
      <c r="T73">
        <v>0</v>
      </c>
      <c r="U73">
        <v>63.676014750953087</v>
      </c>
      <c r="V73">
        <v>1.3788699542990754</v>
      </c>
      <c r="W73">
        <v>10.99871511599566</v>
      </c>
      <c r="X73">
        <v>30.171299826461929</v>
      </c>
      <c r="Y73">
        <v>0</v>
      </c>
      <c r="Z73">
        <v>0</v>
      </c>
      <c r="AA73">
        <v>2.6657291544574404</v>
      </c>
      <c r="AB73">
        <v>0</v>
      </c>
      <c r="AC73">
        <v>0</v>
      </c>
      <c r="AD73">
        <v>5.6061095999999999</v>
      </c>
      <c r="AE73">
        <v>5.0553983999999996</v>
      </c>
      <c r="AF73">
        <v>2.7225000000000001</v>
      </c>
      <c r="AG73">
        <v>6.1928193599999997</v>
      </c>
      <c r="AH73">
        <v>17.432400000000005</v>
      </c>
      <c r="AI73">
        <v>1.9529999999999998</v>
      </c>
      <c r="AJ73">
        <v>0</v>
      </c>
      <c r="AK73">
        <v>8.0585100000000001</v>
      </c>
      <c r="AL73">
        <v>0</v>
      </c>
      <c r="AM73">
        <v>1.6196399999999997</v>
      </c>
      <c r="AN73">
        <v>0.59302999999999995</v>
      </c>
      <c r="AO73">
        <v>0.81179280000000009</v>
      </c>
      <c r="AP73">
        <v>1.9651328481561599</v>
      </c>
      <c r="AQ73">
        <v>19.098039999999997</v>
      </c>
      <c r="AR73">
        <v>2.0322000000000005</v>
      </c>
      <c r="AS73">
        <v>3.0952500000000001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845.75811433686022</v>
      </c>
      <c r="DN73">
        <v>21.04651840833554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4.7166567963176069</v>
      </c>
      <c r="L74">
        <v>578.50443132690395</v>
      </c>
      <c r="M74">
        <v>25.164732593340059</v>
      </c>
      <c r="N74">
        <v>17.371475409836069</v>
      </c>
      <c r="O74">
        <v>0</v>
      </c>
      <c r="P74">
        <v>31.748275862068965</v>
      </c>
      <c r="Q74">
        <v>3.0618840579710143</v>
      </c>
      <c r="R74">
        <v>13.010339733593559</v>
      </c>
      <c r="S74">
        <v>8.1003851548412396</v>
      </c>
      <c r="T74">
        <v>0</v>
      </c>
      <c r="U74">
        <v>63.676014750953087</v>
      </c>
      <c r="V74">
        <v>1.3788699542990754</v>
      </c>
      <c r="W74">
        <v>10.99871511599566</v>
      </c>
      <c r="X74">
        <v>30.171299826461929</v>
      </c>
      <c r="Y74">
        <v>0</v>
      </c>
      <c r="Z74">
        <v>0</v>
      </c>
      <c r="AA74">
        <v>4.2894005485360642</v>
      </c>
      <c r="AB74">
        <v>4.0409199999999998</v>
      </c>
      <c r="AC74">
        <v>0</v>
      </c>
      <c r="AD74">
        <v>8.4091643999999981</v>
      </c>
      <c r="AE74">
        <v>10.110796799999999</v>
      </c>
      <c r="AF74">
        <v>5.4450000000000003</v>
      </c>
      <c r="AG74">
        <v>6.1928193599999997</v>
      </c>
      <c r="AH74">
        <v>23.243200000000002</v>
      </c>
      <c r="AI74">
        <v>10.033732800000001</v>
      </c>
      <c r="AJ74">
        <v>0</v>
      </c>
      <c r="AK74">
        <v>8.0585100000000001</v>
      </c>
      <c r="AL74">
        <v>0</v>
      </c>
      <c r="AM74">
        <v>3.2392799999999995</v>
      </c>
      <c r="AN74">
        <v>0.59302999999999995</v>
      </c>
      <c r="AO74">
        <v>0.81179280000000009</v>
      </c>
      <c r="AP74">
        <v>1.9651328481561599</v>
      </c>
      <c r="AQ74">
        <v>19.098039999999997</v>
      </c>
      <c r="AR74">
        <v>2.0322000000000005</v>
      </c>
      <c r="AS74">
        <v>3.0952500000000001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876.4604720827889</v>
      </c>
      <c r="DN74">
        <v>22.10087805648563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4.6752734110751568</v>
      </c>
      <c r="L75">
        <v>578.50230562021954</v>
      </c>
      <c r="M75">
        <v>25.164732593340059</v>
      </c>
      <c r="N75">
        <v>17.371475409836069</v>
      </c>
      <c r="O75">
        <v>0</v>
      </c>
      <c r="P75">
        <v>31.748275862068965</v>
      </c>
      <c r="Q75">
        <v>3.0611180124223596</v>
      </c>
      <c r="R75">
        <v>13.00969646255184</v>
      </c>
      <c r="S75">
        <v>8.1001365346922771</v>
      </c>
      <c r="T75">
        <v>0</v>
      </c>
      <c r="U75">
        <v>63.676014750953087</v>
      </c>
      <c r="V75">
        <v>1.3788699542990754</v>
      </c>
      <c r="W75">
        <v>10.99871511599566</v>
      </c>
      <c r="X75">
        <v>30.171299826461929</v>
      </c>
      <c r="Y75">
        <v>0</v>
      </c>
      <c r="Z75">
        <v>0</v>
      </c>
      <c r="AA75">
        <v>9.6935605616634231</v>
      </c>
      <c r="AB75">
        <v>8.0818399999999997</v>
      </c>
      <c r="AC75">
        <v>2.9693199999999997</v>
      </c>
      <c r="AD75">
        <v>8.3897100000000009</v>
      </c>
      <c r="AE75">
        <v>15.166195200000004</v>
      </c>
      <c r="AF75">
        <v>8.1674999999999986</v>
      </c>
      <c r="AG75">
        <v>6.1928193599999997</v>
      </c>
      <c r="AH75">
        <v>31.959400000000002</v>
      </c>
      <c r="AI75">
        <v>10.033732800000001</v>
      </c>
      <c r="AJ75">
        <v>0</v>
      </c>
      <c r="AK75">
        <v>8.0585100000000001</v>
      </c>
      <c r="AL75">
        <v>0</v>
      </c>
      <c r="AM75">
        <v>3.2392799999999995</v>
      </c>
      <c r="AN75">
        <v>0.59302999999999995</v>
      </c>
      <c r="AO75">
        <v>0.81179280000000009</v>
      </c>
      <c r="AP75">
        <v>1.9651328481561599</v>
      </c>
      <c r="AQ75">
        <v>19.098039999999997</v>
      </c>
      <c r="AR75">
        <v>2.0322000000000005</v>
      </c>
      <c r="AS75">
        <v>3.0952500000000001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904.34661048792077</v>
      </c>
      <c r="DN75">
        <v>23.058616635814811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4.6752734110751568</v>
      </c>
      <c r="L76">
        <v>578.50230562021954</v>
      </c>
      <c r="M76">
        <v>25.164732593340059</v>
      </c>
      <c r="N76">
        <v>17.371475409836069</v>
      </c>
      <c r="O76">
        <v>0</v>
      </c>
      <c r="P76">
        <v>31.748275862068965</v>
      </c>
      <c r="Q76">
        <v>3.0611180124223596</v>
      </c>
      <c r="R76">
        <v>13.00969646255184</v>
      </c>
      <c r="S76">
        <v>8.1001365346922771</v>
      </c>
      <c r="T76">
        <v>0</v>
      </c>
      <c r="U76">
        <v>63.676014750953087</v>
      </c>
      <c r="V76">
        <v>1.3788699542990754</v>
      </c>
      <c r="W76">
        <v>10.99871511599566</v>
      </c>
      <c r="X76">
        <v>30.171299826461929</v>
      </c>
      <c r="Y76">
        <v>0</v>
      </c>
      <c r="Z76">
        <v>6.0020999999999995</v>
      </c>
      <c r="AA76">
        <v>12.929271077146673</v>
      </c>
      <c r="AB76">
        <v>12.12276</v>
      </c>
      <c r="AC76">
        <v>5.9445004999999993</v>
      </c>
      <c r="AD76">
        <v>11.2122192</v>
      </c>
      <c r="AE76">
        <v>15.166195200000004</v>
      </c>
      <c r="AF76">
        <v>11.978999999999999</v>
      </c>
      <c r="AG76">
        <v>6.1928193599999997</v>
      </c>
      <c r="AH76">
        <v>43.058028000000014</v>
      </c>
      <c r="AI76">
        <v>10.033732800000001</v>
      </c>
      <c r="AJ76">
        <v>0</v>
      </c>
      <c r="AK76">
        <v>8.0585100000000001</v>
      </c>
      <c r="AL76">
        <v>0</v>
      </c>
      <c r="AM76">
        <v>4.8491040000000005</v>
      </c>
      <c r="AN76">
        <v>0.59302999999999995</v>
      </c>
      <c r="AO76">
        <v>0.81179280000000009</v>
      </c>
      <c r="AP76">
        <v>1.9651328481561599</v>
      </c>
      <c r="AQ76">
        <v>19.098039999999997</v>
      </c>
      <c r="AR76">
        <v>2.0322000000000005</v>
      </c>
      <c r="AS76">
        <v>3.0952500000000001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938.76110953526893</v>
      </c>
      <c r="DN76">
        <v>24.240489803950219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4.6752734110751568</v>
      </c>
      <c r="L77">
        <v>578.50230562021954</v>
      </c>
      <c r="M77">
        <v>25.164732593340059</v>
      </c>
      <c r="N77">
        <v>17.371475409836069</v>
      </c>
      <c r="O77">
        <v>0</v>
      </c>
      <c r="P77">
        <v>31.748275862068965</v>
      </c>
      <c r="Q77">
        <v>3.0611180124223596</v>
      </c>
      <c r="R77">
        <v>13.00969646255184</v>
      </c>
      <c r="S77">
        <v>8.1001365346922771</v>
      </c>
      <c r="T77">
        <v>0</v>
      </c>
      <c r="U77">
        <v>63.676014750953087</v>
      </c>
      <c r="V77">
        <v>1.3788699542990754</v>
      </c>
      <c r="W77">
        <v>10.99871511599566</v>
      </c>
      <c r="X77">
        <v>30.170149347917548</v>
      </c>
      <c r="Y77">
        <v>0</v>
      </c>
      <c r="Z77">
        <v>6.0020999999999995</v>
      </c>
      <c r="AA77">
        <v>12.929271077146673</v>
      </c>
      <c r="AB77">
        <v>12.12276</v>
      </c>
      <c r="AC77">
        <v>5.9445004999999993</v>
      </c>
      <c r="AD77">
        <v>11.2122192</v>
      </c>
      <c r="AE77">
        <v>15.166195200000004</v>
      </c>
      <c r="AF77">
        <v>11.978999999999999</v>
      </c>
      <c r="AG77">
        <v>6.1928193599999997</v>
      </c>
      <c r="AH77">
        <v>43.058028000000014</v>
      </c>
      <c r="AI77">
        <v>10.033732800000001</v>
      </c>
      <c r="AJ77">
        <v>0</v>
      </c>
      <c r="AK77">
        <v>8.0585100000000001</v>
      </c>
      <c r="AL77">
        <v>0</v>
      </c>
      <c r="AM77">
        <v>4.8491040000000005</v>
      </c>
      <c r="AN77">
        <v>0.59302999999999995</v>
      </c>
      <c r="AO77">
        <v>0.81179280000000009</v>
      </c>
      <c r="AP77">
        <v>1.9651328481561599</v>
      </c>
      <c r="AQ77">
        <v>19.098039999999997</v>
      </c>
      <c r="AR77">
        <v>4.0644000000000009</v>
      </c>
      <c r="AS77">
        <v>3.0952500000000001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940.72472799785646</v>
      </c>
      <c r="DN77">
        <v>24.307920862818385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4.6752734110751568</v>
      </c>
      <c r="L78">
        <v>578.50230562021954</v>
      </c>
      <c r="M78">
        <v>25.164732593340059</v>
      </c>
      <c r="N78">
        <v>17.371475409836069</v>
      </c>
      <c r="O78">
        <v>0</v>
      </c>
      <c r="P78">
        <v>31.748275862068965</v>
      </c>
      <c r="Q78">
        <v>3.0611180124223596</v>
      </c>
      <c r="R78">
        <v>13.00969646255184</v>
      </c>
      <c r="S78">
        <v>8.1001365346922771</v>
      </c>
      <c r="T78">
        <v>0</v>
      </c>
      <c r="U78">
        <v>63.676014750953087</v>
      </c>
      <c r="V78">
        <v>1.3788699542990754</v>
      </c>
      <c r="W78">
        <v>10.99871511599566</v>
      </c>
      <c r="X78">
        <v>30.170149347917548</v>
      </c>
      <c r="Y78">
        <v>0</v>
      </c>
      <c r="Z78">
        <v>6.0020999999999995</v>
      </c>
      <c r="AA78">
        <v>12.929271077146673</v>
      </c>
      <c r="AB78">
        <v>12.12276</v>
      </c>
      <c r="AC78">
        <v>5.9445004999999993</v>
      </c>
      <c r="AD78">
        <v>11.2122192</v>
      </c>
      <c r="AE78">
        <v>15.166195200000004</v>
      </c>
      <c r="AF78">
        <v>11.978999999999999</v>
      </c>
      <c r="AG78">
        <v>6.1928193599999997</v>
      </c>
      <c r="AH78">
        <v>43.058028000000014</v>
      </c>
      <c r="AI78">
        <v>10.033732800000001</v>
      </c>
      <c r="AJ78">
        <v>0</v>
      </c>
      <c r="AK78">
        <v>8.0585100000000001</v>
      </c>
      <c r="AL78">
        <v>0</v>
      </c>
      <c r="AM78">
        <v>4.8491040000000005</v>
      </c>
      <c r="AN78">
        <v>0.59302999999999995</v>
      </c>
      <c r="AO78">
        <v>0.81179280000000009</v>
      </c>
      <c r="AP78">
        <v>1.9651328481561599</v>
      </c>
      <c r="AQ78">
        <v>19.098039999999997</v>
      </c>
      <c r="AR78">
        <v>15.241500000000002</v>
      </c>
      <c r="AS78">
        <v>3.0952500000000001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951.53074840057388</v>
      </c>
      <c r="DN78">
        <v>24.679000460100994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4.6752734110751568</v>
      </c>
      <c r="L79">
        <v>578.50230562021954</v>
      </c>
      <c r="M79">
        <v>25.164732593340059</v>
      </c>
      <c r="N79">
        <v>17.371475409836069</v>
      </c>
      <c r="O79">
        <v>0</v>
      </c>
      <c r="P79">
        <v>31.748275862068965</v>
      </c>
      <c r="Q79">
        <v>3.0611180124223596</v>
      </c>
      <c r="R79">
        <v>13.00969646255184</v>
      </c>
      <c r="S79">
        <v>8.1001365346922771</v>
      </c>
      <c r="T79">
        <v>0</v>
      </c>
      <c r="U79">
        <v>63.676014750953087</v>
      </c>
      <c r="V79">
        <v>6.0368539325842709</v>
      </c>
      <c r="W79">
        <v>13.870086916742908</v>
      </c>
      <c r="X79">
        <v>30.170149347917548</v>
      </c>
      <c r="Y79">
        <v>0</v>
      </c>
      <c r="Z79">
        <v>6.0020999999999995</v>
      </c>
      <c r="AA79">
        <v>9.3058181391968855</v>
      </c>
      <c r="AB79">
        <v>12.12276</v>
      </c>
      <c r="AC79">
        <v>5.9445004999999993</v>
      </c>
      <c r="AD79">
        <v>11.2122192</v>
      </c>
      <c r="AE79">
        <v>15.166195200000004</v>
      </c>
      <c r="AF79">
        <v>11.978999999999999</v>
      </c>
      <c r="AG79">
        <v>6.1928193599999997</v>
      </c>
      <c r="AH79">
        <v>43.058028000000014</v>
      </c>
      <c r="AI79">
        <v>10.033732800000001</v>
      </c>
      <c r="AJ79">
        <v>0</v>
      </c>
      <c r="AK79">
        <v>8.0585100000000001</v>
      </c>
      <c r="AL79">
        <v>0</v>
      </c>
      <c r="AM79">
        <v>4.8491040000000005</v>
      </c>
      <c r="AN79">
        <v>0.59302999999999995</v>
      </c>
      <c r="AO79">
        <v>0.81179280000000009</v>
      </c>
      <c r="AP79">
        <v>1.9651328481561599</v>
      </c>
      <c r="AQ79">
        <v>19.098039999999997</v>
      </c>
      <c r="AR79">
        <v>15.241500000000002</v>
      </c>
      <c r="AS79">
        <v>3.0952500000000001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947.60253736018126</v>
      </c>
      <c r="DN79">
        <v>32.513114341576028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4.6752734110751568</v>
      </c>
      <c r="L80">
        <v>578.50230562021954</v>
      </c>
      <c r="M80">
        <v>25.164732593340059</v>
      </c>
      <c r="N80">
        <v>17.371475409836069</v>
      </c>
      <c r="O80">
        <v>0</v>
      </c>
      <c r="P80">
        <v>31.748275862068965</v>
      </c>
      <c r="Q80">
        <v>3.0611180124223596</v>
      </c>
      <c r="R80">
        <v>13.00969646255184</v>
      </c>
      <c r="S80">
        <v>8.1001365346922771</v>
      </c>
      <c r="T80">
        <v>0</v>
      </c>
      <c r="U80">
        <v>63.676014750953087</v>
      </c>
      <c r="V80">
        <v>6.0368539325842709</v>
      </c>
      <c r="W80">
        <v>13.870086916742908</v>
      </c>
      <c r="X80">
        <v>30.170149347917548</v>
      </c>
      <c r="Y80">
        <v>0</v>
      </c>
      <c r="Z80">
        <v>6.0020999999999995</v>
      </c>
      <c r="AA80">
        <v>8.6272688998804448</v>
      </c>
      <c r="AB80">
        <v>12.12276</v>
      </c>
      <c r="AC80">
        <v>2.9693199999999997</v>
      </c>
      <c r="AD80">
        <v>11.2122192</v>
      </c>
      <c r="AE80">
        <v>15.166195200000004</v>
      </c>
      <c r="AF80">
        <v>11.978999999999999</v>
      </c>
      <c r="AG80">
        <v>6.1928193599999997</v>
      </c>
      <c r="AH80">
        <v>43.058028000000014</v>
      </c>
      <c r="AI80">
        <v>1.1717999999999997</v>
      </c>
      <c r="AJ80">
        <v>0</v>
      </c>
      <c r="AK80">
        <v>8.0585100000000001</v>
      </c>
      <c r="AL80">
        <v>0</v>
      </c>
      <c r="AM80">
        <v>4.8491040000000005</v>
      </c>
      <c r="AN80">
        <v>0.59302999999999995</v>
      </c>
      <c r="AO80">
        <v>0.81179280000000009</v>
      </c>
      <c r="AP80">
        <v>1.9651328481561599</v>
      </c>
      <c r="AQ80">
        <v>19.098039999999997</v>
      </c>
      <c r="AR80">
        <v>2.7096000000000009</v>
      </c>
      <c r="AS80">
        <v>3.0952500000000001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923.38656927569536</v>
      </c>
      <c r="DN80">
        <v>31.68151988674559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4.6752734110751568</v>
      </c>
      <c r="L81">
        <v>578.50230562021954</v>
      </c>
      <c r="M81">
        <v>25.164732593340059</v>
      </c>
      <c r="N81">
        <v>17.371475409836069</v>
      </c>
      <c r="O81">
        <v>0</v>
      </c>
      <c r="P81">
        <v>31.748275862068965</v>
      </c>
      <c r="Q81">
        <v>3.0623500611995107</v>
      </c>
      <c r="R81">
        <v>13.00969646255184</v>
      </c>
      <c r="S81">
        <v>8.1001365346922771</v>
      </c>
      <c r="T81">
        <v>0</v>
      </c>
      <c r="U81">
        <v>63.676014750953087</v>
      </c>
      <c r="V81">
        <v>6.0368539325842709</v>
      </c>
      <c r="W81">
        <v>13.870086916742908</v>
      </c>
      <c r="X81">
        <v>30.170149347917548</v>
      </c>
      <c r="Y81">
        <v>0</v>
      </c>
      <c r="Z81">
        <v>2.0007000000000001</v>
      </c>
      <c r="AA81">
        <v>8.6175753393187815</v>
      </c>
      <c r="AB81">
        <v>12.12276</v>
      </c>
      <c r="AC81">
        <v>2.9693199999999997</v>
      </c>
      <c r="AD81">
        <v>11.2122192</v>
      </c>
      <c r="AE81">
        <v>15.166195200000004</v>
      </c>
      <c r="AF81">
        <v>11.978999999999999</v>
      </c>
      <c r="AG81">
        <v>6.1928193599999997</v>
      </c>
      <c r="AH81">
        <v>43.058028000000014</v>
      </c>
      <c r="AI81">
        <v>0</v>
      </c>
      <c r="AJ81">
        <v>0</v>
      </c>
      <c r="AK81">
        <v>8.0585100000000001</v>
      </c>
      <c r="AL81">
        <v>0</v>
      </c>
      <c r="AM81">
        <v>4.8491040000000005</v>
      </c>
      <c r="AN81">
        <v>0.59302999999999995</v>
      </c>
      <c r="AO81">
        <v>0.81179280000000009</v>
      </c>
      <c r="AP81">
        <v>1.9651328481561599</v>
      </c>
      <c r="AQ81">
        <v>19.098039999999997</v>
      </c>
      <c r="AR81">
        <v>2.0322000000000005</v>
      </c>
      <c r="AS81">
        <v>3.0952500000000001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917.72202862944891</v>
      </c>
      <c r="DN81">
        <v>31.486999021207538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4.6752734110751568</v>
      </c>
      <c r="L82">
        <v>500.00589545871804</v>
      </c>
      <c r="M82">
        <v>25.164732593340059</v>
      </c>
      <c r="N82">
        <v>17.371475409836069</v>
      </c>
      <c r="O82">
        <v>0</v>
      </c>
      <c r="P82">
        <v>31.748275862068965</v>
      </c>
      <c r="Q82">
        <v>0</v>
      </c>
      <c r="R82">
        <v>13.00969646255184</v>
      </c>
      <c r="S82">
        <v>2.9990985915492963</v>
      </c>
      <c r="T82">
        <v>0</v>
      </c>
      <c r="U82">
        <v>63.676014750953087</v>
      </c>
      <c r="V82">
        <v>6.0368539325842709</v>
      </c>
      <c r="W82">
        <v>13.870086916742908</v>
      </c>
      <c r="X82">
        <v>30.170149347917548</v>
      </c>
      <c r="Y82">
        <v>0</v>
      </c>
      <c r="Z82">
        <v>2.0007000000000001</v>
      </c>
      <c r="AA82">
        <v>8.6195140514311142</v>
      </c>
      <c r="AB82">
        <v>12.12276</v>
      </c>
      <c r="AC82">
        <v>2.9693199999999997</v>
      </c>
      <c r="AD82">
        <v>11.2122192</v>
      </c>
      <c r="AE82">
        <v>15.166195200000004</v>
      </c>
      <c r="AF82">
        <v>11.978999999999999</v>
      </c>
      <c r="AG82">
        <v>6.1928193599999997</v>
      </c>
      <c r="AH82">
        <v>43.058028000000014</v>
      </c>
      <c r="AI82">
        <v>0</v>
      </c>
      <c r="AJ82">
        <v>0</v>
      </c>
      <c r="AK82">
        <v>8.0585100000000001</v>
      </c>
      <c r="AL82">
        <v>0</v>
      </c>
      <c r="AM82">
        <v>4.8491040000000005</v>
      </c>
      <c r="AN82">
        <v>0.59302999999999995</v>
      </c>
      <c r="AO82">
        <v>0.81179280000000009</v>
      </c>
      <c r="AP82">
        <v>1.9651328481561599</v>
      </c>
      <c r="AQ82">
        <v>19.098039999999997</v>
      </c>
      <c r="AR82">
        <v>2.0322000000000005</v>
      </c>
      <c r="AS82">
        <v>3.0952500000000001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833.94120984083372</v>
      </c>
      <c r="DN82">
        <v>28.609958356090914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4.6752734110751568</v>
      </c>
      <c r="L83">
        <v>460.00402073054352</v>
      </c>
      <c r="M83">
        <v>25.164732593340059</v>
      </c>
      <c r="N83">
        <v>17.371475409836069</v>
      </c>
      <c r="O83">
        <v>0</v>
      </c>
      <c r="P83">
        <v>31.748275862068965</v>
      </c>
      <c r="Q83">
        <v>0</v>
      </c>
      <c r="R83">
        <v>13.00969646255184</v>
      </c>
      <c r="S83">
        <v>3.5067532006745363</v>
      </c>
      <c r="T83">
        <v>0</v>
      </c>
      <c r="U83">
        <v>63.676014750953087</v>
      </c>
      <c r="V83">
        <v>6.0368539325842709</v>
      </c>
      <c r="W83">
        <v>13.870086916742908</v>
      </c>
      <c r="X83">
        <v>30.170149347917548</v>
      </c>
      <c r="Y83">
        <v>0</v>
      </c>
      <c r="Z83">
        <v>2.0007000000000001</v>
      </c>
      <c r="AA83">
        <v>8.6195140514311142</v>
      </c>
      <c r="AB83">
        <v>12.12276</v>
      </c>
      <c r="AC83">
        <v>2.9693199999999997</v>
      </c>
      <c r="AD83">
        <v>11.2122192</v>
      </c>
      <c r="AE83">
        <v>15.166195200000004</v>
      </c>
      <c r="AF83">
        <v>11.978999999999999</v>
      </c>
      <c r="AG83">
        <v>6.1928193599999997</v>
      </c>
      <c r="AH83">
        <v>43.058028000000014</v>
      </c>
      <c r="AI83">
        <v>0</v>
      </c>
      <c r="AJ83">
        <v>0</v>
      </c>
      <c r="AK83">
        <v>8.0585100000000001</v>
      </c>
      <c r="AL83">
        <v>0</v>
      </c>
      <c r="AM83">
        <v>4.8491040000000005</v>
      </c>
      <c r="AN83">
        <v>0.59302999999999995</v>
      </c>
      <c r="AO83">
        <v>0.81179280000000009</v>
      </c>
      <c r="AP83">
        <v>1.9651328481561599</v>
      </c>
      <c r="AQ83">
        <v>19.098039999999997</v>
      </c>
      <c r="AR83">
        <v>2.0322000000000005</v>
      </c>
      <c r="AS83">
        <v>3.0952500000000001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795.75819752500513</v>
      </c>
      <c r="DN83">
        <v>27.298750552870267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4.6752734110751568</v>
      </c>
      <c r="L84">
        <v>446.84715894093529</v>
      </c>
      <c r="M84">
        <v>25.164732593340059</v>
      </c>
      <c r="N84">
        <v>17.371475409836069</v>
      </c>
      <c r="O84">
        <v>0</v>
      </c>
      <c r="P84">
        <v>31.748275862068965</v>
      </c>
      <c r="Q84">
        <v>0</v>
      </c>
      <c r="R84">
        <v>13.00969646255184</v>
      </c>
      <c r="S84">
        <v>2.999529301745635</v>
      </c>
      <c r="T84">
        <v>0</v>
      </c>
      <c r="U84">
        <v>63.676014750953087</v>
      </c>
      <c r="V84">
        <v>6.0368539325842709</v>
      </c>
      <c r="W84">
        <v>13.870086916742908</v>
      </c>
      <c r="X84">
        <v>30.170149347917548</v>
      </c>
      <c r="Y84">
        <v>0</v>
      </c>
      <c r="Z84">
        <v>0</v>
      </c>
      <c r="AA84">
        <v>4.2894005485360642</v>
      </c>
      <c r="AB84">
        <v>8.0818399999999997</v>
      </c>
      <c r="AC84">
        <v>2.9693199999999997</v>
      </c>
      <c r="AD84">
        <v>7.7006999999999994</v>
      </c>
      <c r="AE84">
        <v>10.07616</v>
      </c>
      <c r="AF84">
        <v>8.1674999999999986</v>
      </c>
      <c r="AG84">
        <v>6.1928193599999997</v>
      </c>
      <c r="AH84">
        <v>31.959400000000002</v>
      </c>
      <c r="AI84">
        <v>0</v>
      </c>
      <c r="AJ84">
        <v>0</v>
      </c>
      <c r="AK84">
        <v>8.0585100000000001</v>
      </c>
      <c r="AL84">
        <v>0</v>
      </c>
      <c r="AM84">
        <v>4.8491040000000005</v>
      </c>
      <c r="AN84">
        <v>0.59302999999999995</v>
      </c>
      <c r="AO84">
        <v>0.81179280000000009</v>
      </c>
      <c r="AP84">
        <v>1.9651328481561599</v>
      </c>
      <c r="AQ84">
        <v>19.098039999999997</v>
      </c>
      <c r="AR84">
        <v>2.0322000000000005</v>
      </c>
      <c r="AS84">
        <v>3.0952500000000001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749.78937154840594</v>
      </c>
      <c r="DN84">
        <v>25.720074938036884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4.6752734110751568</v>
      </c>
      <c r="L85">
        <v>429.99956577674396</v>
      </c>
      <c r="M85">
        <v>25.164732593340059</v>
      </c>
      <c r="N85">
        <v>17.371475409836069</v>
      </c>
      <c r="O85">
        <v>0</v>
      </c>
      <c r="P85">
        <v>31.748275862068965</v>
      </c>
      <c r="Q85">
        <v>0</v>
      </c>
      <c r="R85">
        <v>13.00969646255184</v>
      </c>
      <c r="S85">
        <v>2.9680891890034364</v>
      </c>
      <c r="T85">
        <v>0</v>
      </c>
      <c r="U85">
        <v>63.676014750953087</v>
      </c>
      <c r="V85">
        <v>6.0368539325842709</v>
      </c>
      <c r="W85">
        <v>13.870086916742908</v>
      </c>
      <c r="X85">
        <v>30.170149347917548</v>
      </c>
      <c r="Y85">
        <v>0</v>
      </c>
      <c r="Z85">
        <v>0</v>
      </c>
      <c r="AA85">
        <v>2.6657291544574404</v>
      </c>
      <c r="AB85">
        <v>4.0409199999999998</v>
      </c>
      <c r="AC85">
        <v>0</v>
      </c>
      <c r="AD85">
        <v>5.674199999999999</v>
      </c>
      <c r="AE85">
        <v>5.0380800000000008</v>
      </c>
      <c r="AF85">
        <v>5.4450000000000003</v>
      </c>
      <c r="AG85">
        <v>6.1928193599999997</v>
      </c>
      <c r="AH85">
        <v>23.243200000000002</v>
      </c>
      <c r="AI85">
        <v>0</v>
      </c>
      <c r="AJ85">
        <v>0</v>
      </c>
      <c r="AK85">
        <v>8.0585100000000001</v>
      </c>
      <c r="AL85">
        <v>0</v>
      </c>
      <c r="AM85">
        <v>3.2392799999999995</v>
      </c>
      <c r="AN85">
        <v>0.59302999999999995</v>
      </c>
      <c r="AO85">
        <v>0.81179280000000009</v>
      </c>
      <c r="AP85">
        <v>1.9651328481561599</v>
      </c>
      <c r="AQ85">
        <v>19.098039999999997</v>
      </c>
      <c r="AR85">
        <v>15.241500000000002</v>
      </c>
      <c r="AS85">
        <v>4.1270000000000007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719.4463916712599</v>
      </c>
      <c r="DN85">
        <v>24.67805614417119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4.6752734110751568</v>
      </c>
      <c r="L86">
        <v>400.0000793231095</v>
      </c>
      <c r="M86">
        <v>25.164732593340059</v>
      </c>
      <c r="N86">
        <v>17.371475409836069</v>
      </c>
      <c r="O86">
        <v>0</v>
      </c>
      <c r="P86">
        <v>31.748275862068965</v>
      </c>
      <c r="Q86">
        <v>0</v>
      </c>
      <c r="R86">
        <v>13.00969646255184</v>
      </c>
      <c r="S86">
        <v>2.9990985915492963</v>
      </c>
      <c r="T86">
        <v>0</v>
      </c>
      <c r="U86">
        <v>63.676014750953087</v>
      </c>
      <c r="V86">
        <v>6.0368539325842709</v>
      </c>
      <c r="W86">
        <v>13.870086916742908</v>
      </c>
      <c r="X86">
        <v>30.170149347917548</v>
      </c>
      <c r="Y86">
        <v>0</v>
      </c>
      <c r="Z86">
        <v>0</v>
      </c>
      <c r="AA86">
        <v>0</v>
      </c>
      <c r="AB86">
        <v>4.0409199999999998</v>
      </c>
      <c r="AC86">
        <v>0</v>
      </c>
      <c r="AD86">
        <v>2.79657</v>
      </c>
      <c r="AE86">
        <v>5.0380800000000008</v>
      </c>
      <c r="AF86">
        <v>5.4450000000000003</v>
      </c>
      <c r="AG86">
        <v>6.1928193599999997</v>
      </c>
      <c r="AH86">
        <v>17.432400000000005</v>
      </c>
      <c r="AI86">
        <v>0</v>
      </c>
      <c r="AJ86">
        <v>0</v>
      </c>
      <c r="AK86">
        <v>8.0585100000000001</v>
      </c>
      <c r="AL86">
        <v>0</v>
      </c>
      <c r="AM86">
        <v>3.2392799999999995</v>
      </c>
      <c r="AN86">
        <v>0.59302999999999995</v>
      </c>
      <c r="AO86">
        <v>0.81179280000000009</v>
      </c>
      <c r="AP86">
        <v>1.9651328481561599</v>
      </c>
      <c r="AQ86">
        <v>19.098039999999997</v>
      </c>
      <c r="AR86">
        <v>15.241500000000002</v>
      </c>
      <c r="AS86">
        <v>4.1270000000000007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679.49572734711955</v>
      </c>
      <c r="DN86">
        <v>23.306084262765378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4.6753631083250049</v>
      </c>
      <c r="L87">
        <v>396.00524160476465</v>
      </c>
      <c r="M87">
        <v>25.164732593340059</v>
      </c>
      <c r="N87">
        <v>17.371475409836069</v>
      </c>
      <c r="O87">
        <v>0</v>
      </c>
      <c r="P87">
        <v>31.748275862068965</v>
      </c>
      <c r="Q87">
        <v>0</v>
      </c>
      <c r="R87">
        <v>13.00969646255184</v>
      </c>
      <c r="S87">
        <v>2.9990985915492963</v>
      </c>
      <c r="T87">
        <v>0</v>
      </c>
      <c r="U87">
        <v>63.676014750953087</v>
      </c>
      <c r="V87">
        <v>6.0368539325842709</v>
      </c>
      <c r="W87">
        <v>13.870086916742908</v>
      </c>
      <c r="X87">
        <v>30.170149347917548</v>
      </c>
      <c r="Y87">
        <v>0</v>
      </c>
      <c r="Z87">
        <v>0</v>
      </c>
      <c r="AA87">
        <v>0</v>
      </c>
      <c r="AB87">
        <v>4.0409199999999998</v>
      </c>
      <c r="AC87">
        <v>0</v>
      </c>
      <c r="AD87">
        <v>0.40530000000000005</v>
      </c>
      <c r="AE87">
        <v>5.0380800000000008</v>
      </c>
      <c r="AF87">
        <v>5.4450000000000003</v>
      </c>
      <c r="AG87">
        <v>6.1928193599999997</v>
      </c>
      <c r="AH87">
        <v>11.621600000000001</v>
      </c>
      <c r="AI87">
        <v>0</v>
      </c>
      <c r="AJ87">
        <v>0</v>
      </c>
      <c r="AK87">
        <v>8.0585100000000001</v>
      </c>
      <c r="AL87">
        <v>0</v>
      </c>
      <c r="AM87">
        <v>1.1452000000000002</v>
      </c>
      <c r="AN87">
        <v>0.59302999999999995</v>
      </c>
      <c r="AO87">
        <v>0.81179280000000009</v>
      </c>
      <c r="AP87">
        <v>1.9651328481561599</v>
      </c>
      <c r="AQ87">
        <v>19.098039999999997</v>
      </c>
      <c r="AR87">
        <v>3.3870000000000009</v>
      </c>
      <c r="AS87">
        <v>4.539699999999999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654.61735501354838</v>
      </c>
      <c r="DN87">
        <v>22.451758575241747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4.6753631083250049</v>
      </c>
      <c r="L88">
        <v>406.00559480944281</v>
      </c>
      <c r="M88">
        <v>25.164732593340059</v>
      </c>
      <c r="N88">
        <v>17.371475409836069</v>
      </c>
      <c r="O88">
        <v>0</v>
      </c>
      <c r="P88">
        <v>31.748275862068965</v>
      </c>
      <c r="Q88">
        <v>0</v>
      </c>
      <c r="R88">
        <v>13.00969646255184</v>
      </c>
      <c r="S88">
        <v>2.9990985915492963</v>
      </c>
      <c r="T88">
        <v>0</v>
      </c>
      <c r="U88">
        <v>63.676014750953087</v>
      </c>
      <c r="V88">
        <v>6.0368539325842709</v>
      </c>
      <c r="W88">
        <v>13.870086916742908</v>
      </c>
      <c r="X88">
        <v>30.170149347917548</v>
      </c>
      <c r="Y88">
        <v>0</v>
      </c>
      <c r="Z88">
        <v>0</v>
      </c>
      <c r="AA88">
        <v>0</v>
      </c>
      <c r="AB88">
        <v>4.0409199999999998</v>
      </c>
      <c r="AC88">
        <v>0</v>
      </c>
      <c r="AD88">
        <v>0.40530000000000005</v>
      </c>
      <c r="AE88">
        <v>5.0380800000000008</v>
      </c>
      <c r="AF88">
        <v>2.7225000000000001</v>
      </c>
      <c r="AG88">
        <v>6.1928193599999997</v>
      </c>
      <c r="AH88">
        <v>6.3918800000000005</v>
      </c>
      <c r="AI88">
        <v>0</v>
      </c>
      <c r="AJ88">
        <v>0</v>
      </c>
      <c r="AK88">
        <v>8.0585100000000001</v>
      </c>
      <c r="AL88">
        <v>0</v>
      </c>
      <c r="AM88">
        <v>0</v>
      </c>
      <c r="AN88">
        <v>0.59302999999999995</v>
      </c>
      <c r="AO88">
        <v>0.81179280000000009</v>
      </c>
      <c r="AP88">
        <v>1.9651328481561599</v>
      </c>
      <c r="AQ88">
        <v>19.098039999999997</v>
      </c>
      <c r="AR88">
        <v>2.0322000000000005</v>
      </c>
      <c r="AS88">
        <v>4.539699999999999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654.18049023371202</v>
      </c>
      <c r="DN88">
        <v>22.436756559756056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4.6753631083250049</v>
      </c>
      <c r="L89">
        <v>406.00559480944281</v>
      </c>
      <c r="M89">
        <v>25.164732593340059</v>
      </c>
      <c r="N89">
        <v>17.371475409836069</v>
      </c>
      <c r="O89">
        <v>0</v>
      </c>
      <c r="P89">
        <v>31.748275862068965</v>
      </c>
      <c r="Q89">
        <v>0</v>
      </c>
      <c r="R89">
        <v>13.00969646255184</v>
      </c>
      <c r="S89">
        <v>2.9990985915492963</v>
      </c>
      <c r="T89">
        <v>0</v>
      </c>
      <c r="U89">
        <v>63.676014750953087</v>
      </c>
      <c r="V89">
        <v>6.0368539325842709</v>
      </c>
      <c r="W89">
        <v>13.870086916742908</v>
      </c>
      <c r="X89">
        <v>30.170149347917548</v>
      </c>
      <c r="Y89">
        <v>0</v>
      </c>
      <c r="Z89">
        <v>0</v>
      </c>
      <c r="AA89">
        <v>0</v>
      </c>
      <c r="AB89">
        <v>4.0409199999999998</v>
      </c>
      <c r="AC89">
        <v>0</v>
      </c>
      <c r="AD89">
        <v>0.40530000000000005</v>
      </c>
      <c r="AE89">
        <v>5.0380800000000008</v>
      </c>
      <c r="AF89">
        <v>2.7225000000000001</v>
      </c>
      <c r="AG89">
        <v>6.1928193599999997</v>
      </c>
      <c r="AH89">
        <v>6.3918800000000005</v>
      </c>
      <c r="AI89">
        <v>0</v>
      </c>
      <c r="AJ89">
        <v>0</v>
      </c>
      <c r="AK89">
        <v>8.0585100000000001</v>
      </c>
      <c r="AL89">
        <v>0</v>
      </c>
      <c r="AM89">
        <v>0</v>
      </c>
      <c r="AN89">
        <v>0.59302999999999995</v>
      </c>
      <c r="AO89">
        <v>0.81179280000000009</v>
      </c>
      <c r="AP89">
        <v>1.9651328481561599</v>
      </c>
      <c r="AQ89">
        <v>19.098039999999997</v>
      </c>
      <c r="AR89">
        <v>2.0322000000000005</v>
      </c>
      <c r="AS89">
        <v>4.539699999999999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654.18049023371202</v>
      </c>
      <c r="DN89">
        <v>22.436756559756056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4.6753631083250049</v>
      </c>
      <c r="L90">
        <v>406.00559480944281</v>
      </c>
      <c r="M90">
        <v>25.164732593340059</v>
      </c>
      <c r="N90">
        <v>17.371475409836069</v>
      </c>
      <c r="O90">
        <v>0</v>
      </c>
      <c r="P90">
        <v>31.748275862068965</v>
      </c>
      <c r="Q90">
        <v>0</v>
      </c>
      <c r="R90">
        <v>13.00969646255184</v>
      </c>
      <c r="S90">
        <v>2.9990985915492963</v>
      </c>
      <c r="T90">
        <v>0</v>
      </c>
      <c r="U90">
        <v>63.676014750953087</v>
      </c>
      <c r="V90">
        <v>6.0368539325842709</v>
      </c>
      <c r="W90">
        <v>13.870086916742908</v>
      </c>
      <c r="X90">
        <v>30.170149347917548</v>
      </c>
      <c r="Y90">
        <v>0</v>
      </c>
      <c r="Z90">
        <v>0</v>
      </c>
      <c r="AA90">
        <v>0</v>
      </c>
      <c r="AB90">
        <v>4.0409199999999998</v>
      </c>
      <c r="AC90">
        <v>0</v>
      </c>
      <c r="AD90">
        <v>0.40530000000000005</v>
      </c>
      <c r="AE90">
        <v>5.0380800000000008</v>
      </c>
      <c r="AF90">
        <v>2.7225000000000001</v>
      </c>
      <c r="AG90">
        <v>6.1928193599999997</v>
      </c>
      <c r="AH90">
        <v>6.3918800000000005</v>
      </c>
      <c r="AI90">
        <v>0</v>
      </c>
      <c r="AJ90">
        <v>0</v>
      </c>
      <c r="AK90">
        <v>8.0585100000000001</v>
      </c>
      <c r="AL90">
        <v>0</v>
      </c>
      <c r="AM90">
        <v>0</v>
      </c>
      <c r="AN90">
        <v>0.59302999999999995</v>
      </c>
      <c r="AO90">
        <v>0.81179280000000009</v>
      </c>
      <c r="AP90">
        <v>1.9651328481561599</v>
      </c>
      <c r="AQ90">
        <v>15.251369999999996</v>
      </c>
      <c r="AR90">
        <v>2.0322000000000005</v>
      </c>
      <c r="AS90">
        <v>4.539699999999999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650.46152986180732</v>
      </c>
      <c r="DN90">
        <v>22.309046931660816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4.6753631083250049</v>
      </c>
      <c r="L91">
        <v>406.00559480944281</v>
      </c>
      <c r="M91">
        <v>25.164732593340059</v>
      </c>
      <c r="N91">
        <v>17.371475409836069</v>
      </c>
      <c r="O91">
        <v>0</v>
      </c>
      <c r="P91">
        <v>31.748275862068965</v>
      </c>
      <c r="Q91">
        <v>0</v>
      </c>
      <c r="R91">
        <v>13.00969646255184</v>
      </c>
      <c r="S91">
        <v>2.9990985915492963</v>
      </c>
      <c r="T91">
        <v>0</v>
      </c>
      <c r="U91">
        <v>63.676014750953087</v>
      </c>
      <c r="V91">
        <v>6.0368539325842709</v>
      </c>
      <c r="W91">
        <v>13.870086916742908</v>
      </c>
      <c r="X91">
        <v>30.170149347917548</v>
      </c>
      <c r="Y91">
        <v>0</v>
      </c>
      <c r="Z91">
        <v>0</v>
      </c>
      <c r="AA91">
        <v>0</v>
      </c>
      <c r="AB91">
        <v>3.6809999999999996</v>
      </c>
      <c r="AC91">
        <v>0</v>
      </c>
      <c r="AD91">
        <v>0.40530000000000005</v>
      </c>
      <c r="AE91">
        <v>5.0380800000000008</v>
      </c>
      <c r="AF91">
        <v>2.7225000000000001</v>
      </c>
      <c r="AG91">
        <v>6.1928193599999997</v>
      </c>
      <c r="AH91">
        <v>6.3918800000000005</v>
      </c>
      <c r="AI91">
        <v>0</v>
      </c>
      <c r="AJ91">
        <v>0</v>
      </c>
      <c r="AK91">
        <v>8.0585100000000001</v>
      </c>
      <c r="AL91">
        <v>0</v>
      </c>
      <c r="AM91">
        <v>0</v>
      </c>
      <c r="AN91">
        <v>0.59302999999999995</v>
      </c>
      <c r="AO91">
        <v>0.81179280000000009</v>
      </c>
      <c r="AP91">
        <v>1.9651328481561599</v>
      </c>
      <c r="AQ91">
        <v>14.304199999999994</v>
      </c>
      <c r="AR91">
        <v>15.241500000000002</v>
      </c>
      <c r="AS91">
        <v>4.539699999999999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661.96858645052737</v>
      </c>
      <c r="DN91">
        <v>22.704200342940759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4.6753631083250049</v>
      </c>
      <c r="L92">
        <v>406.00559480944281</v>
      </c>
      <c r="M92">
        <v>25.164732593340059</v>
      </c>
      <c r="N92">
        <v>17.371475409836069</v>
      </c>
      <c r="O92">
        <v>0</v>
      </c>
      <c r="P92">
        <v>31.748275862068965</v>
      </c>
      <c r="Q92">
        <v>0</v>
      </c>
      <c r="R92">
        <v>13.00969646255184</v>
      </c>
      <c r="S92">
        <v>2.9990985915492963</v>
      </c>
      <c r="T92">
        <v>0</v>
      </c>
      <c r="U92">
        <v>63.676014750953087</v>
      </c>
      <c r="V92">
        <v>6.0368539325842709</v>
      </c>
      <c r="W92">
        <v>13.870086916742908</v>
      </c>
      <c r="X92">
        <v>30.170149347917548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0.40530000000000005</v>
      </c>
      <c r="AE92">
        <v>5.0380800000000008</v>
      </c>
      <c r="AF92">
        <v>2.7225000000000001</v>
      </c>
      <c r="AG92">
        <v>6.1928193599999997</v>
      </c>
      <c r="AH92">
        <v>6.3918800000000005</v>
      </c>
      <c r="AI92">
        <v>0</v>
      </c>
      <c r="AJ92">
        <v>0</v>
      </c>
      <c r="AK92">
        <v>8.0585100000000001</v>
      </c>
      <c r="AL92">
        <v>0</v>
      </c>
      <c r="AM92">
        <v>0</v>
      </c>
      <c r="AN92">
        <v>0.59302999999999995</v>
      </c>
      <c r="AO92">
        <v>0.81179280000000009</v>
      </c>
      <c r="AP92">
        <v>1.9651328481561599</v>
      </c>
      <c r="AQ92">
        <v>14.304199999999994</v>
      </c>
      <c r="AR92">
        <v>3.3870000000000009</v>
      </c>
      <c r="AS92">
        <v>3.0952500000000001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645.55237059416595</v>
      </c>
      <c r="DN92">
        <v>22.140466199302129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4.6753631083250049</v>
      </c>
      <c r="L93">
        <v>406.00559480944281</v>
      </c>
      <c r="M93">
        <v>25.164732593340059</v>
      </c>
      <c r="N93">
        <v>17.371475409836069</v>
      </c>
      <c r="O93">
        <v>0</v>
      </c>
      <c r="P93">
        <v>31.748275862068965</v>
      </c>
      <c r="Q93">
        <v>0</v>
      </c>
      <c r="R93">
        <v>13.00969646255184</v>
      </c>
      <c r="S93">
        <v>2.9990985915492963</v>
      </c>
      <c r="T93">
        <v>0</v>
      </c>
      <c r="U93">
        <v>63.676014750953087</v>
      </c>
      <c r="V93">
        <v>6.0368539325842709</v>
      </c>
      <c r="W93">
        <v>13.870086916742908</v>
      </c>
      <c r="X93">
        <v>30.170149347917548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0.40530000000000005</v>
      </c>
      <c r="AE93">
        <v>5.0380800000000008</v>
      </c>
      <c r="AF93">
        <v>2.7225000000000001</v>
      </c>
      <c r="AG93">
        <v>6.1928193599999997</v>
      </c>
      <c r="AH93">
        <v>6.3918800000000005</v>
      </c>
      <c r="AI93">
        <v>0</v>
      </c>
      <c r="AJ93">
        <v>0</v>
      </c>
      <c r="AK93">
        <v>8.0585100000000001</v>
      </c>
      <c r="AL93">
        <v>0</v>
      </c>
      <c r="AM93">
        <v>0</v>
      </c>
      <c r="AN93">
        <v>0.59302999999999995</v>
      </c>
      <c r="AO93">
        <v>0.81179280000000009</v>
      </c>
      <c r="AP93">
        <v>1.9651328481561599</v>
      </c>
      <c r="AQ93">
        <v>10.438199999999998</v>
      </c>
      <c r="AR93">
        <v>2.0322000000000005</v>
      </c>
      <c r="AS93">
        <v>2.8889000000000005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640.30540212142762</v>
      </c>
      <c r="DN93">
        <v>21.960284672040547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4.6753631083250049</v>
      </c>
      <c r="L94">
        <v>406.00559480944281</v>
      </c>
      <c r="M94">
        <v>25.164732593340059</v>
      </c>
      <c r="N94">
        <v>17.371475409836069</v>
      </c>
      <c r="O94">
        <v>0</v>
      </c>
      <c r="P94">
        <v>31.748275862068965</v>
      </c>
      <c r="Q94">
        <v>0</v>
      </c>
      <c r="R94">
        <v>13.00969646255184</v>
      </c>
      <c r="S94">
        <v>2.9990985915492963</v>
      </c>
      <c r="T94">
        <v>0</v>
      </c>
      <c r="U94">
        <v>63.676014750953087</v>
      </c>
      <c r="V94">
        <v>6.0368539325842709</v>
      </c>
      <c r="W94">
        <v>13.870086916742908</v>
      </c>
      <c r="X94">
        <v>30.170149347917548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0.40530000000000005</v>
      </c>
      <c r="AE94">
        <v>5.0380800000000008</v>
      </c>
      <c r="AF94">
        <v>2.7225000000000001</v>
      </c>
      <c r="AG94">
        <v>6.1928193599999997</v>
      </c>
      <c r="AH94">
        <v>6.3918800000000005</v>
      </c>
      <c r="AI94">
        <v>0</v>
      </c>
      <c r="AJ94">
        <v>0</v>
      </c>
      <c r="AK94">
        <v>8.0585100000000001</v>
      </c>
      <c r="AL94">
        <v>0</v>
      </c>
      <c r="AM94">
        <v>0</v>
      </c>
      <c r="AN94">
        <v>0.59302999999999995</v>
      </c>
      <c r="AO94">
        <v>0.81179280000000009</v>
      </c>
      <c r="AP94">
        <v>1.9651328481561599</v>
      </c>
      <c r="AQ94">
        <v>9.5490199999999987</v>
      </c>
      <c r="AR94">
        <v>2.0322000000000005</v>
      </c>
      <c r="AS94">
        <v>2.8889000000000005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639.44574302015781</v>
      </c>
      <c r="DN94">
        <v>21.930763773310389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4.6753631083250049</v>
      </c>
      <c r="L95">
        <v>406.00559480944281</v>
      </c>
      <c r="M95">
        <v>25.164732593340059</v>
      </c>
      <c r="N95">
        <v>17.371475409836069</v>
      </c>
      <c r="O95">
        <v>0</v>
      </c>
      <c r="P95">
        <v>31.748275862068965</v>
      </c>
      <c r="Q95">
        <v>0</v>
      </c>
      <c r="R95">
        <v>13.00969646255184</v>
      </c>
      <c r="S95">
        <v>2.9990985915492963</v>
      </c>
      <c r="T95">
        <v>0</v>
      </c>
      <c r="U95">
        <v>63.676014750953087</v>
      </c>
      <c r="V95">
        <v>6.0368539325842709</v>
      </c>
      <c r="W95">
        <v>13.870086916742908</v>
      </c>
      <c r="X95">
        <v>30.170149347917548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0.40530000000000005</v>
      </c>
      <c r="AE95">
        <v>5.0380800000000008</v>
      </c>
      <c r="AF95">
        <v>2.7225000000000001</v>
      </c>
      <c r="AG95">
        <v>6.1928193599999997</v>
      </c>
      <c r="AH95">
        <v>6.3918800000000005</v>
      </c>
      <c r="AI95">
        <v>0</v>
      </c>
      <c r="AJ95">
        <v>0</v>
      </c>
      <c r="AK95">
        <v>8.0585100000000001</v>
      </c>
      <c r="AL95">
        <v>0</v>
      </c>
      <c r="AM95">
        <v>0</v>
      </c>
      <c r="AN95">
        <v>0.59302999999999995</v>
      </c>
      <c r="AO95">
        <v>0.81179280000000009</v>
      </c>
      <c r="AP95">
        <v>1.9651328481561599</v>
      </c>
      <c r="AQ95">
        <v>9.5490199999999987</v>
      </c>
      <c r="AR95">
        <v>2.0322000000000005</v>
      </c>
      <c r="AS95">
        <v>2.8889000000000005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639.44574302015781</v>
      </c>
      <c r="DN95">
        <v>21.930763773310389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4.6753631083250049</v>
      </c>
      <c r="L96">
        <v>406.00559480944281</v>
      </c>
      <c r="M96">
        <v>25.164732593340059</v>
      </c>
      <c r="N96">
        <v>17.371475409836069</v>
      </c>
      <c r="O96">
        <v>0</v>
      </c>
      <c r="P96">
        <v>31.748275862068965</v>
      </c>
      <c r="Q96">
        <v>0</v>
      </c>
      <c r="R96">
        <v>13.00969646255184</v>
      </c>
      <c r="S96">
        <v>2.9990985915492963</v>
      </c>
      <c r="T96">
        <v>0</v>
      </c>
      <c r="U96">
        <v>63.676014750953087</v>
      </c>
      <c r="V96">
        <v>6.0368539325842709</v>
      </c>
      <c r="W96">
        <v>13.870086916742908</v>
      </c>
      <c r="X96">
        <v>30.170149347917548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0.40530000000000005</v>
      </c>
      <c r="AE96">
        <v>5.0380800000000008</v>
      </c>
      <c r="AF96">
        <v>2.7225000000000001</v>
      </c>
      <c r="AG96">
        <v>6.1928193599999997</v>
      </c>
      <c r="AH96">
        <v>6.3918800000000005</v>
      </c>
      <c r="AI96">
        <v>0</v>
      </c>
      <c r="AJ96">
        <v>0</v>
      </c>
      <c r="AK96">
        <v>8.0585100000000001</v>
      </c>
      <c r="AL96">
        <v>0</v>
      </c>
      <c r="AM96">
        <v>0</v>
      </c>
      <c r="AN96">
        <v>0.59302999999999995</v>
      </c>
      <c r="AO96">
        <v>0.81179280000000009</v>
      </c>
      <c r="AP96">
        <v>1.9651328481561599</v>
      </c>
      <c r="AQ96">
        <v>9.5490199999999987</v>
      </c>
      <c r="AR96">
        <v>2.0322000000000005</v>
      </c>
      <c r="AS96">
        <v>2.8889000000000005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639.44574302015781</v>
      </c>
      <c r="DN96">
        <v>21.930763773310389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4.6753631083250049</v>
      </c>
      <c r="L97">
        <v>406.00559480944281</v>
      </c>
      <c r="M97">
        <v>25.164732593340059</v>
      </c>
      <c r="N97">
        <v>17.371475409836069</v>
      </c>
      <c r="O97">
        <v>0</v>
      </c>
      <c r="P97">
        <v>31.748275862068965</v>
      </c>
      <c r="Q97">
        <v>0</v>
      </c>
      <c r="R97">
        <v>13.00969646255184</v>
      </c>
      <c r="S97">
        <v>2.9990985915492963</v>
      </c>
      <c r="T97">
        <v>0</v>
      </c>
      <c r="U97">
        <v>63.676014750953087</v>
      </c>
      <c r="V97">
        <v>6.0368539325842709</v>
      </c>
      <c r="W97">
        <v>13.870086916742908</v>
      </c>
      <c r="X97">
        <v>30.170149347917548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0.40530000000000005</v>
      </c>
      <c r="AE97">
        <v>5.0380800000000008</v>
      </c>
      <c r="AF97">
        <v>2.7225000000000001</v>
      </c>
      <c r="AG97">
        <v>6.1928193599999997</v>
      </c>
      <c r="AH97">
        <v>6.3918800000000005</v>
      </c>
      <c r="AI97">
        <v>0</v>
      </c>
      <c r="AJ97">
        <v>0</v>
      </c>
      <c r="AK97">
        <v>8.0585100000000001</v>
      </c>
      <c r="AL97">
        <v>0</v>
      </c>
      <c r="AM97">
        <v>0</v>
      </c>
      <c r="AN97">
        <v>0.59302999999999995</v>
      </c>
      <c r="AO97">
        <v>0.81179280000000009</v>
      </c>
      <c r="AP97">
        <v>1.5721062785249278</v>
      </c>
      <c r="AQ97">
        <v>9.5490199999999987</v>
      </c>
      <c r="AR97">
        <v>2.0322000000000005</v>
      </c>
      <c r="AS97">
        <v>2.8889000000000005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639.06578791551817</v>
      </c>
      <c r="DN97">
        <v>21.91769230831876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4.6753631083250049</v>
      </c>
      <c r="L98">
        <v>440.00549278277992</v>
      </c>
      <c r="M98">
        <v>25.164732593340059</v>
      </c>
      <c r="N98">
        <v>17.371475409836069</v>
      </c>
      <c r="O98">
        <v>0</v>
      </c>
      <c r="P98">
        <v>31.748275862068965</v>
      </c>
      <c r="Q98">
        <v>0</v>
      </c>
      <c r="R98">
        <v>13.00969646255184</v>
      </c>
      <c r="S98">
        <v>2.9990985915492963</v>
      </c>
      <c r="T98">
        <v>0</v>
      </c>
      <c r="U98">
        <v>63.676014750953087</v>
      </c>
      <c r="V98">
        <v>6.0368539325842709</v>
      </c>
      <c r="W98">
        <v>13.870086916742908</v>
      </c>
      <c r="X98">
        <v>30.170149347917548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0.40530000000000005</v>
      </c>
      <c r="AE98">
        <v>5.0380800000000008</v>
      </c>
      <c r="AF98">
        <v>2.7225000000000001</v>
      </c>
      <c r="AG98">
        <v>6.1928193599999997</v>
      </c>
      <c r="AH98">
        <v>6.3918800000000005</v>
      </c>
      <c r="AI98">
        <v>0</v>
      </c>
      <c r="AJ98">
        <v>0</v>
      </c>
      <c r="AK98">
        <v>8.0585100000000001</v>
      </c>
      <c r="AL98">
        <v>0</v>
      </c>
      <c r="AM98">
        <v>0</v>
      </c>
      <c r="AN98">
        <v>0.59302999999999995</v>
      </c>
      <c r="AO98">
        <v>0.81179280000000009</v>
      </c>
      <c r="AP98">
        <v>1.5721062785249278</v>
      </c>
      <c r="AQ98">
        <v>9.5490199999999987</v>
      </c>
      <c r="AR98">
        <v>2.0322000000000005</v>
      </c>
      <c r="AS98">
        <v>3.3016000000000001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672.33588752897765</v>
      </c>
      <c r="DN98">
        <v>23.060190668196348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9.964948351604247E-2</v>
      </c>
      <c r="L99">
        <f t="shared" si="2"/>
        <v>10.217020256443613</v>
      </c>
      <c r="M99">
        <f t="shared" si="2"/>
        <v>0.65599078976102509</v>
      </c>
      <c r="N99">
        <f t="shared" si="2"/>
        <v>0.3491460485828109</v>
      </c>
      <c r="O99">
        <f t="shared" si="2"/>
        <v>0</v>
      </c>
      <c r="P99">
        <f t="shared" si="2"/>
        <v>0.76195862068965625</v>
      </c>
      <c r="Q99">
        <f t="shared" si="2"/>
        <v>5.2419981904555192E-2</v>
      </c>
      <c r="R99">
        <f t="shared" si="2"/>
        <v>0.27343875031823112</v>
      </c>
      <c r="S99">
        <f t="shared" si="2"/>
        <v>0.11307544027021872</v>
      </c>
      <c r="T99">
        <f t="shared" si="2"/>
        <v>0</v>
      </c>
      <c r="U99">
        <f t="shared" si="2"/>
        <v>1.5361532015762696</v>
      </c>
      <c r="V99">
        <f t="shared" si="2"/>
        <v>0.12101681494043738</v>
      </c>
      <c r="W99">
        <f t="shared" si="2"/>
        <v>0.30792583218101793</v>
      </c>
      <c r="X99">
        <f t="shared" si="2"/>
        <v>0.72408588530711027</v>
      </c>
      <c r="Y99">
        <f t="shared" si="2"/>
        <v>0</v>
      </c>
      <c r="Z99">
        <f t="shared" si="2"/>
        <v>2.1357000000000001E-2</v>
      </c>
      <c r="AA99">
        <f t="shared" si="2"/>
        <v>4.3593880557912731E-2</v>
      </c>
      <c r="AB99">
        <f t="shared" si="2"/>
        <v>6.8605660000000013E-2</v>
      </c>
      <c r="AC99">
        <f t="shared" si="2"/>
        <v>2.0800086538636714E-2</v>
      </c>
      <c r="AD99">
        <f t="shared" si="2"/>
        <v>5.5015827300000021E-2</v>
      </c>
      <c r="AE99">
        <f t="shared" si="2"/>
        <v>0.18950816640000001</v>
      </c>
      <c r="AF99">
        <f t="shared" si="2"/>
        <v>0.10263825</v>
      </c>
      <c r="AG99">
        <f t="shared" si="2"/>
        <v>0.14862766463999996</v>
      </c>
      <c r="AH99">
        <f t="shared" si="2"/>
        <v>0.2963507999999998</v>
      </c>
      <c r="AI99">
        <f t="shared" si="2"/>
        <v>2.4187123799999998E-2</v>
      </c>
      <c r="AJ99">
        <f t="shared" si="2"/>
        <v>0</v>
      </c>
      <c r="AK99">
        <f t="shared" si="2"/>
        <v>0.19340423999999978</v>
      </c>
      <c r="AL99">
        <f t="shared" si="2"/>
        <v>0</v>
      </c>
      <c r="AM99">
        <f t="shared" si="2"/>
        <v>2.4525684999999992E-2</v>
      </c>
      <c r="AN99">
        <f t="shared" si="2"/>
        <v>1.4232719999999982E-2</v>
      </c>
      <c r="AO99">
        <f t="shared" si="2"/>
        <v>1.3597529399999997E-2</v>
      </c>
      <c r="AP99">
        <f t="shared" si="2"/>
        <v>4.6671905143708885E-2</v>
      </c>
      <c r="AQ99">
        <f t="shared" si="2"/>
        <v>0.2011044874999999</v>
      </c>
      <c r="AR99">
        <f t="shared" si="2"/>
        <v>0.11143229999999996</v>
      </c>
      <c r="AS99">
        <f t="shared" si="2"/>
        <v>9.5173159331846599E-2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16.36042681495352</v>
      </c>
      <c r="DN99">
        <f t="shared" si="3"/>
        <v>0.52228077614956658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0</v>
      </c>
      <c r="DN3">
        <v>0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0</v>
      </c>
      <c r="DN4">
        <v>0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  <c r="DN5">
        <v>0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  <c r="DN6">
        <v>0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  <c r="DN7">
        <v>0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  <c r="DN8">
        <v>0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  <c r="DN9">
        <v>0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  <c r="DN10">
        <v>0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  <c r="DN11">
        <v>0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  <c r="DN12">
        <v>0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  <c r="DN13">
        <v>0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  <c r="DN14">
        <v>0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  <c r="DN15">
        <v>0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  <c r="DN16">
        <v>0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  <c r="DN17">
        <v>0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  <c r="DN18">
        <v>0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  <c r="DN19">
        <v>0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  <c r="DN20">
        <v>0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  <c r="DN21">
        <v>0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  <c r="DN22">
        <v>0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  <c r="DN23">
        <v>0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  <c r="DN24">
        <v>0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  <c r="DN25">
        <v>0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  <c r="DN26">
        <v>0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8.6999999999999993</v>
      </c>
      <c r="DN27">
        <v>0.30000000000000071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11.6</v>
      </c>
      <c r="DN28">
        <v>0.40000000000000036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14.5</v>
      </c>
      <c r="DN29">
        <v>0.5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19.34</v>
      </c>
      <c r="DN30">
        <v>0.66000000000000014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22.24</v>
      </c>
      <c r="DN31">
        <v>0.76000000000000156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27.07</v>
      </c>
      <c r="DN32">
        <v>0.92999999999999972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33.840000000000003</v>
      </c>
      <c r="DN33">
        <v>1.1599999999999966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38.67</v>
      </c>
      <c r="DN34">
        <v>1.3299999999999983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49.93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48.27</v>
      </c>
      <c r="DN35">
        <v>1.6599999999999966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57.04</v>
      </c>
      <c r="DN36">
        <v>1.9600000000000009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65.739999999999995</v>
      </c>
      <c r="DN37">
        <v>2.2600000000000051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73.48</v>
      </c>
      <c r="DN38">
        <v>2.519999999999996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36.74</v>
      </c>
      <c r="DN39">
        <v>1.259999999999998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44.47</v>
      </c>
      <c r="DN40">
        <v>1.5300000000000011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50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48.34</v>
      </c>
      <c r="DN41">
        <v>1.6599999999999966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50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48.34</v>
      </c>
      <c r="DN42">
        <v>1.6599999999999966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59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57.04</v>
      </c>
      <c r="DN43">
        <v>1.9600000000000009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59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57.04</v>
      </c>
      <c r="DN44">
        <v>1.9600000000000009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61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58.97</v>
      </c>
      <c r="DN45">
        <v>2.0300000000000011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60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58.01</v>
      </c>
      <c r="DN46">
        <v>1.990000000000002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57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55.11</v>
      </c>
      <c r="DN47">
        <v>1.8900000000000006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58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56.07</v>
      </c>
      <c r="DN48">
        <v>1.9299999999999997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56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54.14</v>
      </c>
      <c r="DN49">
        <v>1.8599999999999994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58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56.07</v>
      </c>
      <c r="DN50">
        <v>1.9299999999999997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59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57.04</v>
      </c>
      <c r="DN51">
        <v>1.9600000000000009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61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58.97</v>
      </c>
      <c r="DN52">
        <v>2.0300000000000011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59.94</v>
      </c>
      <c r="DN53">
        <v>2.0600000000000023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59.94</v>
      </c>
      <c r="DN54">
        <v>2.0600000000000023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63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60.91</v>
      </c>
      <c r="DN55">
        <v>2.0900000000000034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59.94</v>
      </c>
      <c r="DN56">
        <v>2.0600000000000023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59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57.04</v>
      </c>
      <c r="DN57">
        <v>1.9600000000000009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57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55.11</v>
      </c>
      <c r="DN58">
        <v>1.8900000000000006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57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55.11</v>
      </c>
      <c r="DN59">
        <v>1.8900000000000006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58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56.07</v>
      </c>
      <c r="DN60">
        <v>1.9299999999999997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59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57.04</v>
      </c>
      <c r="DN61">
        <v>1.9600000000000009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57.04</v>
      </c>
      <c r="DN62">
        <v>1.9600000000000009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58.01</v>
      </c>
      <c r="DN63">
        <v>1.990000000000002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60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58.01</v>
      </c>
      <c r="DN64">
        <v>1.990000000000002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59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57.04</v>
      </c>
      <c r="DN65">
        <v>1.9600000000000009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59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57.04</v>
      </c>
      <c r="DN66">
        <v>1.9600000000000009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118.75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114.81</v>
      </c>
      <c r="DN67">
        <v>3.9399999999999977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117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113.12</v>
      </c>
      <c r="DN68">
        <v>3.8799999999999955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120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116.02</v>
      </c>
      <c r="DN69">
        <v>3.980000000000004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119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115.05</v>
      </c>
      <c r="DN70">
        <v>3.9500000000000028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128.02000000000001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123.77</v>
      </c>
      <c r="DN71">
        <v>4.2500000000000142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123.02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118.94</v>
      </c>
      <c r="DN72">
        <v>4.0799999999999983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119.02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115.07</v>
      </c>
      <c r="DN73">
        <v>3.9500000000000028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117.02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113.13</v>
      </c>
      <c r="DN74">
        <v>3.8900000000000006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79.02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76.400000000000006</v>
      </c>
      <c r="DN75">
        <v>2.6199999999999903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80.02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77.36</v>
      </c>
      <c r="DN76">
        <v>2.6599999999999966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79.02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76.400000000000006</v>
      </c>
      <c r="DN77">
        <v>2.6199999999999903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103.02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99.6</v>
      </c>
      <c r="DN78">
        <v>3.4200000000000017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94.75</v>
      </c>
      <c r="DN79">
        <v>3.25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50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48.34</v>
      </c>
      <c r="DN80">
        <v>1.6599999999999966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45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43.51</v>
      </c>
      <c r="DN81">
        <v>1.490000000000002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45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43.51</v>
      </c>
      <c r="DN82">
        <v>1.490000000000002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46.419999999999995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44.88</v>
      </c>
      <c r="DN83">
        <v>1.539999999999992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48.999999999999993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47.37</v>
      </c>
      <c r="DN84">
        <v>1.6299999999999955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44.47</v>
      </c>
      <c r="DN85">
        <v>1.5300000000000011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42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40.61</v>
      </c>
      <c r="DN86">
        <v>1.3900000000000006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39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37.71</v>
      </c>
      <c r="DN87">
        <v>1.2899999999999991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37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35.770000000000003</v>
      </c>
      <c r="DN88">
        <v>1.2299999999999969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35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33.840000000000003</v>
      </c>
      <c r="DN89">
        <v>1.1599999999999966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33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31.9</v>
      </c>
      <c r="DN90">
        <v>1.1000000000000014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30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</v>
      </c>
      <c r="DN91">
        <v>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29.869999999999997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28.88</v>
      </c>
      <c r="DN92">
        <v>0.98999999999999844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25.14</v>
      </c>
      <c r="DN93">
        <v>0.85999999999999943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23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22.24</v>
      </c>
      <c r="DN94">
        <v>0.76000000000000156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21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20.3</v>
      </c>
      <c r="DN95">
        <v>0.69999999999999929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17.399999999999999</v>
      </c>
      <c r="DN96">
        <v>0.60000000000000142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16.440000000000001</v>
      </c>
      <c r="DN97">
        <v>0.55999999999999872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15.05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14.55</v>
      </c>
      <c r="DN98">
        <v>0.5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1.0227950000000001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0.98884000000000039</v>
      </c>
      <c r="DN99">
        <f t="shared" si="3"/>
        <v>3.3954999999999992E-2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18.305892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17.698136000000002</v>
      </c>
      <c r="DN3">
        <v>0.60775599999999841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17.684826999999999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17.097691000000001</v>
      </c>
      <c r="DN4">
        <v>0.58713599999999744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15.27159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14.764573</v>
      </c>
      <c r="DN5">
        <v>0.50701699999999938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13.372477999999999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12.928512</v>
      </c>
      <c r="DN6">
        <v>0.44396599999999964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12.387309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11.976050000000001</v>
      </c>
      <c r="DN7">
        <v>0.41125899999999938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11.772902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11.382042</v>
      </c>
      <c r="DN8">
        <v>0.39085999999999999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13.706013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13.250973</v>
      </c>
      <c r="DN9">
        <v>0.45504000000000033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16.039145000000001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15.506645000000001</v>
      </c>
      <c r="DN10">
        <v>0.53250000000000064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13.858556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13.398452000000001</v>
      </c>
      <c r="DN11">
        <v>0.4601039999999994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13.467917999999999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13.020783</v>
      </c>
      <c r="DN12">
        <v>0.44713499999999939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15.436643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14.924146</v>
      </c>
      <c r="DN13">
        <v>0.51249699999999976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16.767757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16.211067</v>
      </c>
      <c r="DN14">
        <v>0.55668999999999969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16.399515999999998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15.855052000000001</v>
      </c>
      <c r="DN15">
        <v>0.54446399999999784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19.034202000000001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18.402266000000001</v>
      </c>
      <c r="DN16">
        <v>0.63193599999999961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19.118341999999998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18.483612999999998</v>
      </c>
      <c r="DN17">
        <v>0.6347290000000001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18.548931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17.933105999999999</v>
      </c>
      <c r="DN18">
        <v>0.61582500000000095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18.08747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17.486965999999999</v>
      </c>
      <c r="DN19">
        <v>0.60050400000000081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20.000001000000001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19.336001</v>
      </c>
      <c r="DN20">
        <v>0.66400000000000148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20.000001000000001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19.336001</v>
      </c>
      <c r="DN21">
        <v>0.66400000000000148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20.000001000000001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19.336001</v>
      </c>
      <c r="DN22">
        <v>0.66400000000000148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20.000001000000001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19.336001</v>
      </c>
      <c r="DN23">
        <v>0.66400000000000148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20.000001000000001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19.336001</v>
      </c>
      <c r="DN24">
        <v>0.66400000000000148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20.000001000000001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19.336001</v>
      </c>
      <c r="DN25">
        <v>0.66400000000000148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20.000001000000001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19.336001</v>
      </c>
      <c r="DN26">
        <v>0.66400000000000148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20.000001000000001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19.336001</v>
      </c>
      <c r="DN27">
        <v>0.66400000000000148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20.000001000000001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19.336001</v>
      </c>
      <c r="DN28">
        <v>0.66400000000000148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20.000001000000001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19.336001</v>
      </c>
      <c r="DN29">
        <v>0.66400000000000148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20.000001000000001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19.336001</v>
      </c>
      <c r="DN30">
        <v>0.66400000000000148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20.000001000000001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19.336001</v>
      </c>
      <c r="DN31">
        <v>0.66400000000000148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20.000001000000001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19.336001</v>
      </c>
      <c r="DN32">
        <v>0.66400000000000148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20.000001000000001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19.336001</v>
      </c>
      <c r="DN33">
        <v>0.66400000000000148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20.000001000000001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19.336001</v>
      </c>
      <c r="DN34">
        <v>0.66400000000000148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20.000001000000001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19.336001</v>
      </c>
      <c r="DN35">
        <v>0.66400000000000148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20.000001000000001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19.336001</v>
      </c>
      <c r="DN36">
        <v>0.66400000000000148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20.000001000000001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19.336001</v>
      </c>
      <c r="DN37">
        <v>0.66400000000000148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20.000001000000001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19.336001</v>
      </c>
      <c r="DN38">
        <v>0.66400000000000148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20.000001000000001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19.336001</v>
      </c>
      <c r="DN39">
        <v>0.66400000000000148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20.000001000000001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19.336001</v>
      </c>
      <c r="DN40">
        <v>0.66400000000000148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20.000001000000001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19.336001</v>
      </c>
      <c r="DN41">
        <v>0.66400000000000148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20.000001000000001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19.336001</v>
      </c>
      <c r="DN42">
        <v>0.66400000000000148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20.000001000000001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19.336001</v>
      </c>
      <c r="DN43">
        <v>0.66400000000000148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20.000001000000001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19.336001</v>
      </c>
      <c r="DN44">
        <v>0.66400000000000148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20.000001000000001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19.336001</v>
      </c>
      <c r="DN45">
        <v>0.66400000000000148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20.000001000000001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19.336001</v>
      </c>
      <c r="DN46">
        <v>0.66400000000000148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20.000001000000001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19.336001</v>
      </c>
      <c r="DN47">
        <v>0.66400000000000148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20.000001000000001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19.336001</v>
      </c>
      <c r="DN48">
        <v>0.66400000000000148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20.000001000000001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19.336001</v>
      </c>
      <c r="DN49">
        <v>0.66400000000000148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20.000001000000001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19.336001</v>
      </c>
      <c r="DN50">
        <v>0.66400000000000148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20.000001000000001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19.336001</v>
      </c>
      <c r="DN51">
        <v>0.66400000000000148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20.000001000000001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19.336001</v>
      </c>
      <c r="DN52">
        <v>0.66400000000000148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20.000001000000001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19.336001</v>
      </c>
      <c r="DN53">
        <v>0.66400000000000148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20.000001000000001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19.336001</v>
      </c>
      <c r="DN54">
        <v>0.66400000000000148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20.000001000000001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19.336001</v>
      </c>
      <c r="DN55">
        <v>0.66400000000000148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20.000001000000001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19.336001</v>
      </c>
      <c r="DN56">
        <v>0.66400000000000148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20.000001000000001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19.336001</v>
      </c>
      <c r="DN57">
        <v>0.66400000000000148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20.000001000000001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19.336001</v>
      </c>
      <c r="DN58">
        <v>0.66400000000000148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20.000001000000001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19.336001</v>
      </c>
      <c r="DN59">
        <v>0.66400000000000148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20.000001000000001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19.336001</v>
      </c>
      <c r="DN60">
        <v>0.66400000000000148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20.000001000000001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19.336001</v>
      </c>
      <c r="DN61">
        <v>0.66400000000000148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20.000001000000001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19.336001</v>
      </c>
      <c r="DN62">
        <v>0.66400000000000148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20.000001000000001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19.336001</v>
      </c>
      <c r="DN63">
        <v>0.66400000000000148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20.000001000000001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19.336001</v>
      </c>
      <c r="DN64">
        <v>0.66400000000000148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20.000001000000001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19.336001</v>
      </c>
      <c r="DN65">
        <v>0.66400000000000148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20.000001000000001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19.336001</v>
      </c>
      <c r="DN66">
        <v>0.66400000000000148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20.000001000000001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19.336001</v>
      </c>
      <c r="DN67">
        <v>0.66400000000000148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20.000001000000001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19.336001</v>
      </c>
      <c r="DN68">
        <v>0.66400000000000148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20.000001000000001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19.336001</v>
      </c>
      <c r="DN69">
        <v>0.66400000000000148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20.000001000000001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19.336001</v>
      </c>
      <c r="DN70">
        <v>0.66400000000000148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20.000001000000001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19.336001</v>
      </c>
      <c r="DN71">
        <v>0.66400000000000148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20.000001000000001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19.336001</v>
      </c>
      <c r="DN72">
        <v>0.66400000000000148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20.000001000000001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19.336001</v>
      </c>
      <c r="DN73">
        <v>0.66400000000000148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20.000001000000001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19.336001</v>
      </c>
      <c r="DN74">
        <v>0.66400000000000148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20.000001000000001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19.336001</v>
      </c>
      <c r="DN75">
        <v>0.66400000000000148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20.000001000000001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19.336001</v>
      </c>
      <c r="DN76">
        <v>0.66400000000000148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20.000001000000001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19.336001</v>
      </c>
      <c r="DN77">
        <v>0.66400000000000148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20.000001000000001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19.336001</v>
      </c>
      <c r="DN78">
        <v>0.66400000000000148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20.000001000000001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19.336001</v>
      </c>
      <c r="DN79">
        <v>0.66400000000000148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20.000001000000001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19.336001</v>
      </c>
      <c r="DN80">
        <v>0.66400000000000148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20.000001000000001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19.336001</v>
      </c>
      <c r="DN81">
        <v>0.66400000000000148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20.000001000000001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19.336001</v>
      </c>
      <c r="DN82">
        <v>0.66400000000000148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20.000001000000001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19.336001</v>
      </c>
      <c r="DN83">
        <v>0.66400000000000148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20.000001000000001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19.336001</v>
      </c>
      <c r="DN84">
        <v>0.66400000000000148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20.000001000000001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19.336001</v>
      </c>
      <c r="DN85">
        <v>0.66400000000000148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20.000001000000001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19.336001</v>
      </c>
      <c r="DN86">
        <v>0.66400000000000148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20.000001000000001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19.336001</v>
      </c>
      <c r="DN87">
        <v>0.66400000000000148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20.000001000000001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19.336001</v>
      </c>
      <c r="DN88">
        <v>0.66400000000000148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20.000001000000001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19.336001</v>
      </c>
      <c r="DN89">
        <v>0.66400000000000148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20.000001000000001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19.336001</v>
      </c>
      <c r="DN90">
        <v>0.66400000000000148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20.000001000000001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19.336001</v>
      </c>
      <c r="DN91">
        <v>0.66400000000000148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20.000001000000001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19.336001</v>
      </c>
      <c r="DN92">
        <v>0.66400000000000148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20.000001000000001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19.336001</v>
      </c>
      <c r="DN93">
        <v>0.66400000000000148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20.000001000000001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19.336001</v>
      </c>
      <c r="DN94">
        <v>0.66400000000000148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20.000001000000001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19.336001</v>
      </c>
      <c r="DN95">
        <v>0.66400000000000148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20.000001000000001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19.336001</v>
      </c>
      <c r="DN96">
        <v>0.66400000000000148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20.000001000000001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19.336001</v>
      </c>
      <c r="DN97">
        <v>0.66400000000000148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20.000001000000001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19.336001</v>
      </c>
      <c r="DN98">
        <v>0.66400000000000148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0.46231489250000113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0.44696603799999907</v>
      </c>
      <c r="DN99">
        <f t="shared" si="3"/>
        <v>1.5348854500000026E-2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45229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246.34</v>
      </c>
      <c r="L3" s="197">
        <v>9.11</v>
      </c>
      <c r="M3" s="197">
        <v>61.66</v>
      </c>
      <c r="N3" s="197">
        <v>9.73</v>
      </c>
      <c r="O3" s="197">
        <v>70.849999999999994</v>
      </c>
      <c r="P3" s="197">
        <v>19.77</v>
      </c>
      <c r="Q3" s="197">
        <v>4.3899999999999997</v>
      </c>
      <c r="R3" s="197">
        <v>18</v>
      </c>
      <c r="S3" s="197">
        <v>11.59</v>
      </c>
      <c r="T3" s="197">
        <v>0</v>
      </c>
      <c r="U3" s="197">
        <v>60.05</v>
      </c>
      <c r="V3" s="197">
        <v>8.8000000000000007</v>
      </c>
      <c r="W3" s="197">
        <v>19.2</v>
      </c>
      <c r="X3" s="197">
        <v>41.76</v>
      </c>
      <c r="Y3" s="197">
        <v>0</v>
      </c>
      <c r="Z3">
        <v>0</v>
      </c>
      <c r="AA3" s="197">
        <v>15.69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84.02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107.43</v>
      </c>
      <c r="AQ3" s="197">
        <v>32.56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246.34</v>
      </c>
      <c r="L4" s="197">
        <v>9.11</v>
      </c>
      <c r="M4" s="197">
        <v>61.66</v>
      </c>
      <c r="N4" s="197">
        <v>9.73</v>
      </c>
      <c r="O4" s="197">
        <v>70.849999999999994</v>
      </c>
      <c r="P4" s="197">
        <v>19.77</v>
      </c>
      <c r="Q4" s="197">
        <v>4.3899999999999997</v>
      </c>
      <c r="R4" s="197">
        <v>18</v>
      </c>
      <c r="S4" s="197">
        <v>11.59</v>
      </c>
      <c r="T4" s="197">
        <v>0</v>
      </c>
      <c r="U4" s="197">
        <v>60.05</v>
      </c>
      <c r="V4" s="197">
        <v>8.8000000000000007</v>
      </c>
      <c r="W4" s="197">
        <v>19.2</v>
      </c>
      <c r="X4" s="197">
        <v>41.76</v>
      </c>
      <c r="Y4" s="197">
        <v>0</v>
      </c>
      <c r="Z4">
        <v>0</v>
      </c>
      <c r="AA4" s="197">
        <v>15.69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84.02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107.43</v>
      </c>
      <c r="AQ4" s="197">
        <v>32.56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246.34</v>
      </c>
      <c r="L5" s="197">
        <v>9.11</v>
      </c>
      <c r="M5" s="197">
        <v>61.66</v>
      </c>
      <c r="N5" s="197">
        <v>36.74</v>
      </c>
      <c r="O5" s="197">
        <v>70.849999999999994</v>
      </c>
      <c r="P5" s="197">
        <v>19.77</v>
      </c>
      <c r="Q5" s="197">
        <v>4.3899999999999997</v>
      </c>
      <c r="R5" s="197">
        <v>16.09</v>
      </c>
      <c r="S5" s="197">
        <v>11.59</v>
      </c>
      <c r="T5" s="197">
        <v>0</v>
      </c>
      <c r="U5" s="197">
        <v>60.05</v>
      </c>
      <c r="V5" s="197">
        <v>8.8000000000000007</v>
      </c>
      <c r="W5" s="197">
        <v>19.2</v>
      </c>
      <c r="X5" s="197">
        <v>41.76</v>
      </c>
      <c r="Y5" s="197">
        <v>0</v>
      </c>
      <c r="Z5">
        <v>0</v>
      </c>
      <c r="AA5" s="197">
        <v>15.69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84.02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107.43</v>
      </c>
      <c r="AQ5" s="197">
        <v>32.56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246.34</v>
      </c>
      <c r="L6" s="197">
        <v>9.11</v>
      </c>
      <c r="M6" s="197">
        <v>61.66</v>
      </c>
      <c r="N6" s="197">
        <v>57.43</v>
      </c>
      <c r="O6" s="197">
        <v>70.849999999999994</v>
      </c>
      <c r="P6" s="197">
        <v>19.77</v>
      </c>
      <c r="Q6" s="197">
        <v>4.3899999999999997</v>
      </c>
      <c r="R6" s="197">
        <v>15.55</v>
      </c>
      <c r="S6" s="197">
        <v>11.59</v>
      </c>
      <c r="T6" s="197">
        <v>0</v>
      </c>
      <c r="U6" s="197">
        <v>60.05</v>
      </c>
      <c r="V6" s="197">
        <v>8.8000000000000007</v>
      </c>
      <c r="W6" s="197">
        <v>19.2</v>
      </c>
      <c r="X6" s="197">
        <v>41.76</v>
      </c>
      <c r="Y6" s="197">
        <v>0</v>
      </c>
      <c r="Z6">
        <v>0</v>
      </c>
      <c r="AA6" s="197">
        <v>15.69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84.02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107.43</v>
      </c>
      <c r="AQ6" s="197">
        <v>32.56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223.21</v>
      </c>
      <c r="L7" s="197">
        <v>9.11</v>
      </c>
      <c r="M7" s="197">
        <v>61.66</v>
      </c>
      <c r="N7" s="197">
        <v>57.83</v>
      </c>
      <c r="O7" s="197">
        <v>70.849999999999994</v>
      </c>
      <c r="P7" s="197">
        <v>19.77</v>
      </c>
      <c r="Q7" s="197">
        <v>4.3899999999999997</v>
      </c>
      <c r="R7" s="197">
        <v>15.55</v>
      </c>
      <c r="S7" s="197">
        <v>11.59</v>
      </c>
      <c r="T7" s="197">
        <v>0</v>
      </c>
      <c r="U7" s="197">
        <v>60.05</v>
      </c>
      <c r="V7" s="197">
        <v>6.56</v>
      </c>
      <c r="W7" s="197">
        <v>19.2</v>
      </c>
      <c r="X7" s="197">
        <v>41.76</v>
      </c>
      <c r="Y7" s="197">
        <v>0</v>
      </c>
      <c r="Z7">
        <v>0</v>
      </c>
      <c r="AA7" s="197">
        <v>15.69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84.02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107.43</v>
      </c>
      <c r="AQ7" s="197">
        <v>32.56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223.21</v>
      </c>
      <c r="L8" s="197">
        <v>9.11</v>
      </c>
      <c r="M8" s="197">
        <v>61.66</v>
      </c>
      <c r="N8" s="197">
        <v>9.92</v>
      </c>
      <c r="O8" s="197">
        <v>70.849999999999994</v>
      </c>
      <c r="P8" s="197">
        <v>19.77</v>
      </c>
      <c r="Q8" s="197">
        <v>4.3899999999999997</v>
      </c>
      <c r="R8" s="197">
        <v>15.55</v>
      </c>
      <c r="S8" s="197">
        <v>11.59</v>
      </c>
      <c r="T8" s="197">
        <v>0</v>
      </c>
      <c r="U8" s="197">
        <v>60.05</v>
      </c>
      <c r="V8" s="197">
        <v>6.56</v>
      </c>
      <c r="W8" s="197">
        <v>19.2</v>
      </c>
      <c r="X8" s="197">
        <v>41.76</v>
      </c>
      <c r="Y8" s="197">
        <v>0</v>
      </c>
      <c r="Z8">
        <v>0</v>
      </c>
      <c r="AA8" s="197">
        <v>15.69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84.02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107.43</v>
      </c>
      <c r="AQ8" s="197">
        <v>32.56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230.42</v>
      </c>
      <c r="L9" s="197">
        <v>9.11</v>
      </c>
      <c r="M9" s="197">
        <v>61.66</v>
      </c>
      <c r="N9" s="197">
        <v>9.92</v>
      </c>
      <c r="O9" s="197">
        <v>70.849999999999994</v>
      </c>
      <c r="P9" s="197">
        <v>19.77</v>
      </c>
      <c r="Q9" s="197">
        <v>4.3899999999999997</v>
      </c>
      <c r="R9" s="197">
        <v>15.55</v>
      </c>
      <c r="S9" s="197">
        <v>11.59</v>
      </c>
      <c r="T9" s="197">
        <v>0</v>
      </c>
      <c r="U9" s="197">
        <v>60.05</v>
      </c>
      <c r="V9" s="197">
        <v>6.56</v>
      </c>
      <c r="W9" s="197">
        <v>19.2</v>
      </c>
      <c r="X9" s="197">
        <v>41.76</v>
      </c>
      <c r="Y9" s="197">
        <v>0</v>
      </c>
      <c r="Z9">
        <v>0</v>
      </c>
      <c r="AA9" s="197">
        <v>15.69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84.02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107.43</v>
      </c>
      <c r="AQ9" s="197">
        <v>32.56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230.42</v>
      </c>
      <c r="L10" s="197">
        <v>9.11</v>
      </c>
      <c r="M10" s="197">
        <v>61.66</v>
      </c>
      <c r="N10" s="197">
        <v>9.92</v>
      </c>
      <c r="O10" s="197">
        <v>70.849999999999994</v>
      </c>
      <c r="P10" s="197">
        <v>19.77</v>
      </c>
      <c r="Q10" s="197">
        <v>4.3899999999999997</v>
      </c>
      <c r="R10" s="197">
        <v>15.55</v>
      </c>
      <c r="S10" s="197">
        <v>11.59</v>
      </c>
      <c r="T10" s="197">
        <v>0</v>
      </c>
      <c r="U10" s="197">
        <v>60.05</v>
      </c>
      <c r="V10" s="197">
        <v>6.56</v>
      </c>
      <c r="W10" s="197">
        <v>19.2</v>
      </c>
      <c r="X10" s="197">
        <v>41.76</v>
      </c>
      <c r="Y10" s="197">
        <v>0</v>
      </c>
      <c r="Z10">
        <v>0</v>
      </c>
      <c r="AA10" s="197">
        <v>15.69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84.02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107.43</v>
      </c>
      <c r="AQ10" s="197">
        <v>32.56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215.27</v>
      </c>
      <c r="L11" s="197">
        <v>9.11</v>
      </c>
      <c r="M11" s="197">
        <v>61.66</v>
      </c>
      <c r="N11" s="197">
        <v>9.92</v>
      </c>
      <c r="O11" s="197">
        <v>70.849999999999994</v>
      </c>
      <c r="P11" s="197">
        <v>19.77</v>
      </c>
      <c r="Q11" s="197">
        <v>4.3899999999999997</v>
      </c>
      <c r="R11" s="197">
        <v>15.55</v>
      </c>
      <c r="S11" s="197">
        <v>11.59</v>
      </c>
      <c r="T11" s="197">
        <v>0</v>
      </c>
      <c r="U11" s="197">
        <v>60.05</v>
      </c>
      <c r="V11" s="197">
        <v>6.56</v>
      </c>
      <c r="W11" s="197">
        <v>19.2</v>
      </c>
      <c r="X11" s="197">
        <v>41.76</v>
      </c>
      <c r="Y11" s="197">
        <v>0</v>
      </c>
      <c r="Z11">
        <v>0</v>
      </c>
      <c r="AA11" s="197">
        <v>15.69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84.02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107.43</v>
      </c>
      <c r="AQ11" s="197">
        <v>32.56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215.27</v>
      </c>
      <c r="L12" s="197">
        <v>9.11</v>
      </c>
      <c r="M12" s="197">
        <v>61.66</v>
      </c>
      <c r="N12" s="197">
        <v>9.92</v>
      </c>
      <c r="O12" s="197">
        <v>70.849999999999994</v>
      </c>
      <c r="P12" s="197">
        <v>19.77</v>
      </c>
      <c r="Q12" s="197">
        <v>4.3899999999999997</v>
      </c>
      <c r="R12" s="197">
        <v>17.920000000000002</v>
      </c>
      <c r="S12" s="197">
        <v>11.59</v>
      </c>
      <c r="T12" s="197">
        <v>0</v>
      </c>
      <c r="U12" s="197">
        <v>60.05</v>
      </c>
      <c r="V12" s="197">
        <v>6.56</v>
      </c>
      <c r="W12" s="197">
        <v>19.2</v>
      </c>
      <c r="X12" s="197">
        <v>41.76</v>
      </c>
      <c r="Y12" s="197">
        <v>0</v>
      </c>
      <c r="Z12">
        <v>0</v>
      </c>
      <c r="AA12" s="197">
        <v>15.69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84.02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107.43</v>
      </c>
      <c r="AQ12" s="197">
        <v>32.56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243.86</v>
      </c>
      <c r="L13" s="197">
        <v>9.11</v>
      </c>
      <c r="M13" s="197">
        <v>61.66</v>
      </c>
      <c r="N13" s="197">
        <v>9.92</v>
      </c>
      <c r="O13" s="197">
        <v>70.849999999999994</v>
      </c>
      <c r="P13" s="197">
        <v>19.77</v>
      </c>
      <c r="Q13" s="197">
        <v>4.3899999999999997</v>
      </c>
      <c r="R13" s="197">
        <v>18</v>
      </c>
      <c r="S13" s="197">
        <v>11.21</v>
      </c>
      <c r="T13" s="197">
        <v>0</v>
      </c>
      <c r="U13" s="197">
        <v>60.05</v>
      </c>
      <c r="V13" s="197">
        <v>8.8000000000000007</v>
      </c>
      <c r="W13" s="197">
        <v>19.2</v>
      </c>
      <c r="X13" s="197">
        <v>41.76</v>
      </c>
      <c r="Y13" s="197">
        <v>0</v>
      </c>
      <c r="Z13">
        <v>0</v>
      </c>
      <c r="AA13" s="197">
        <v>15.69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84.02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107.43</v>
      </c>
      <c r="AQ13" s="197">
        <v>32.56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254.8</v>
      </c>
      <c r="L14" s="197">
        <v>9.11</v>
      </c>
      <c r="M14" s="197">
        <v>61.66</v>
      </c>
      <c r="N14" s="197">
        <v>9.92</v>
      </c>
      <c r="O14" s="197">
        <v>70.849999999999994</v>
      </c>
      <c r="P14" s="197">
        <v>19.77</v>
      </c>
      <c r="Q14" s="197">
        <v>4.3899999999999997</v>
      </c>
      <c r="R14" s="197">
        <v>18</v>
      </c>
      <c r="S14" s="197">
        <v>11.21</v>
      </c>
      <c r="T14" s="197">
        <v>0</v>
      </c>
      <c r="U14" s="197">
        <v>60.05</v>
      </c>
      <c r="V14" s="197">
        <v>8.8000000000000007</v>
      </c>
      <c r="W14" s="197">
        <v>19.2</v>
      </c>
      <c r="X14" s="197">
        <v>41.76</v>
      </c>
      <c r="Y14" s="197">
        <v>0</v>
      </c>
      <c r="Z14">
        <v>0</v>
      </c>
      <c r="AA14" s="197">
        <v>15.69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84.02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107.43</v>
      </c>
      <c r="AQ14" s="197">
        <v>32.56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251.12</v>
      </c>
      <c r="L15" s="197">
        <v>9.11</v>
      </c>
      <c r="M15" s="197">
        <v>61.66</v>
      </c>
      <c r="N15" s="197">
        <v>9.92</v>
      </c>
      <c r="O15" s="197">
        <v>70.849999999999994</v>
      </c>
      <c r="P15" s="197">
        <v>19.77</v>
      </c>
      <c r="Q15" s="197">
        <v>4.24</v>
      </c>
      <c r="R15" s="197">
        <v>18</v>
      </c>
      <c r="S15" s="197">
        <v>11.21</v>
      </c>
      <c r="T15" s="197">
        <v>0</v>
      </c>
      <c r="U15" s="197">
        <v>60.05</v>
      </c>
      <c r="V15" s="197">
        <v>8.8000000000000007</v>
      </c>
      <c r="W15" s="197">
        <v>19.2</v>
      </c>
      <c r="X15" s="197">
        <v>41.76</v>
      </c>
      <c r="Y15" s="197">
        <v>0</v>
      </c>
      <c r="Z15">
        <v>0</v>
      </c>
      <c r="AA15" s="197">
        <v>15.69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84.02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107.43</v>
      </c>
      <c r="AQ15" s="197">
        <v>32.56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246.34</v>
      </c>
      <c r="L16" s="197">
        <v>9.11</v>
      </c>
      <c r="M16" s="197">
        <v>61.66</v>
      </c>
      <c r="N16" s="197">
        <v>9.92</v>
      </c>
      <c r="O16" s="197">
        <v>70.849999999999994</v>
      </c>
      <c r="P16" s="197">
        <v>19.77</v>
      </c>
      <c r="Q16" s="197">
        <v>4.24</v>
      </c>
      <c r="R16" s="197">
        <v>18</v>
      </c>
      <c r="S16" s="197">
        <v>11.21</v>
      </c>
      <c r="T16" s="197">
        <v>0</v>
      </c>
      <c r="U16" s="197">
        <v>60.05</v>
      </c>
      <c r="V16" s="197">
        <v>8.8000000000000007</v>
      </c>
      <c r="W16" s="197">
        <v>19.2</v>
      </c>
      <c r="X16" s="197">
        <v>41.76</v>
      </c>
      <c r="Y16" s="197">
        <v>0</v>
      </c>
      <c r="Z16">
        <v>0</v>
      </c>
      <c r="AA16" s="197">
        <v>15.69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84.02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107.43</v>
      </c>
      <c r="AQ16" s="197">
        <v>32.56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246.34</v>
      </c>
      <c r="L17" s="197">
        <v>9.11</v>
      </c>
      <c r="M17" s="197">
        <v>61.66</v>
      </c>
      <c r="N17" s="197">
        <v>9.92</v>
      </c>
      <c r="O17" s="197">
        <v>70.849999999999994</v>
      </c>
      <c r="P17" s="197">
        <v>19.77</v>
      </c>
      <c r="Q17" s="197">
        <v>4.24</v>
      </c>
      <c r="R17" s="197">
        <v>18</v>
      </c>
      <c r="S17" s="197">
        <v>11.21</v>
      </c>
      <c r="T17" s="197">
        <v>0</v>
      </c>
      <c r="U17" s="197">
        <v>60.05</v>
      </c>
      <c r="V17" s="197">
        <v>8.8000000000000007</v>
      </c>
      <c r="W17" s="197">
        <v>19.2</v>
      </c>
      <c r="X17" s="197">
        <v>41.76</v>
      </c>
      <c r="Y17" s="197">
        <v>0</v>
      </c>
      <c r="Z17">
        <v>0</v>
      </c>
      <c r="AA17" s="197">
        <v>15.69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84.02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107.43</v>
      </c>
      <c r="AQ17" s="197">
        <v>32.56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246.34</v>
      </c>
      <c r="L18" s="197">
        <v>9.11</v>
      </c>
      <c r="M18" s="197">
        <v>61.66</v>
      </c>
      <c r="N18" s="197">
        <v>9.92</v>
      </c>
      <c r="O18" s="197">
        <v>70.849999999999994</v>
      </c>
      <c r="P18" s="197">
        <v>19.77</v>
      </c>
      <c r="Q18" s="197">
        <v>4.24</v>
      </c>
      <c r="R18" s="197">
        <v>18</v>
      </c>
      <c r="S18" s="197">
        <v>11.21</v>
      </c>
      <c r="T18" s="197">
        <v>0</v>
      </c>
      <c r="U18" s="197">
        <v>60.05</v>
      </c>
      <c r="V18" s="197">
        <v>8.8000000000000007</v>
      </c>
      <c r="W18" s="197">
        <v>19.2</v>
      </c>
      <c r="X18" s="197">
        <v>41.76</v>
      </c>
      <c r="Y18" s="197">
        <v>0</v>
      </c>
      <c r="Z18">
        <v>0</v>
      </c>
      <c r="AA18" s="197">
        <v>15.69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84.02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107.43</v>
      </c>
      <c r="AQ18" s="197">
        <v>32.56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246.34</v>
      </c>
      <c r="L19" s="197">
        <v>9.11</v>
      </c>
      <c r="M19" s="197">
        <v>61.66</v>
      </c>
      <c r="N19" s="197">
        <v>9.92</v>
      </c>
      <c r="O19" s="197">
        <v>70.849999999999994</v>
      </c>
      <c r="P19" s="197">
        <v>19.77</v>
      </c>
      <c r="Q19" s="197">
        <v>4.24</v>
      </c>
      <c r="R19" s="197">
        <v>18</v>
      </c>
      <c r="S19" s="197">
        <v>11.21</v>
      </c>
      <c r="T19" s="197">
        <v>0</v>
      </c>
      <c r="U19" s="197">
        <v>60.05</v>
      </c>
      <c r="V19" s="197">
        <v>8.8000000000000007</v>
      </c>
      <c r="W19" s="197">
        <v>19.2</v>
      </c>
      <c r="X19" s="197">
        <v>41.76</v>
      </c>
      <c r="Y19" s="197">
        <v>0</v>
      </c>
      <c r="Z19">
        <v>0</v>
      </c>
      <c r="AA19" s="197">
        <v>15.69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84.02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107.43</v>
      </c>
      <c r="AQ19" s="197">
        <v>32.56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246.34</v>
      </c>
      <c r="L20" s="197">
        <v>9.11</v>
      </c>
      <c r="M20" s="197">
        <v>61.66</v>
      </c>
      <c r="N20" s="197">
        <v>9.92</v>
      </c>
      <c r="O20" s="197">
        <v>70.849999999999994</v>
      </c>
      <c r="P20" s="197">
        <v>19.77</v>
      </c>
      <c r="Q20" s="197">
        <v>4.24</v>
      </c>
      <c r="R20" s="197">
        <v>18</v>
      </c>
      <c r="S20" s="197">
        <v>11.21</v>
      </c>
      <c r="T20" s="197">
        <v>0</v>
      </c>
      <c r="U20" s="197">
        <v>60.05</v>
      </c>
      <c r="V20" s="197">
        <v>8.8000000000000007</v>
      </c>
      <c r="W20" s="197">
        <v>19.2</v>
      </c>
      <c r="X20" s="197">
        <v>41.76</v>
      </c>
      <c r="Y20" s="197">
        <v>0</v>
      </c>
      <c r="Z20">
        <v>0</v>
      </c>
      <c r="AA20" s="197">
        <v>15.69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84.02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107.43</v>
      </c>
      <c r="AQ20" s="197">
        <v>32.56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246.34</v>
      </c>
      <c r="L21" s="197">
        <v>9.11</v>
      </c>
      <c r="M21" s="197">
        <v>61.66</v>
      </c>
      <c r="N21" s="197">
        <v>9.92</v>
      </c>
      <c r="O21" s="197">
        <v>70.849999999999994</v>
      </c>
      <c r="P21" s="197">
        <v>19.77</v>
      </c>
      <c r="Q21" s="197">
        <v>4.24</v>
      </c>
      <c r="R21" s="197">
        <v>18</v>
      </c>
      <c r="S21" s="197">
        <v>11.21</v>
      </c>
      <c r="T21" s="197">
        <v>0</v>
      </c>
      <c r="U21" s="197">
        <v>60.05</v>
      </c>
      <c r="V21" s="197">
        <v>8.8000000000000007</v>
      </c>
      <c r="W21" s="197">
        <v>19.2</v>
      </c>
      <c r="X21" s="197">
        <v>41.76</v>
      </c>
      <c r="Y21" s="197">
        <v>0</v>
      </c>
      <c r="Z21">
        <v>0</v>
      </c>
      <c r="AA21" s="197">
        <v>15.69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84.02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107.43</v>
      </c>
      <c r="AQ21" s="197">
        <v>32.56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246.35</v>
      </c>
      <c r="L22" s="197">
        <v>9.11</v>
      </c>
      <c r="M22" s="197">
        <v>61.66</v>
      </c>
      <c r="N22" s="197">
        <v>9.92</v>
      </c>
      <c r="O22" s="197">
        <v>70.849999999999994</v>
      </c>
      <c r="P22" s="197">
        <v>19.77</v>
      </c>
      <c r="Q22" s="197">
        <v>4.24</v>
      </c>
      <c r="R22" s="197">
        <v>18</v>
      </c>
      <c r="S22" s="197">
        <v>11.21</v>
      </c>
      <c r="T22" s="197">
        <v>0</v>
      </c>
      <c r="U22" s="197">
        <v>60.05</v>
      </c>
      <c r="V22" s="197">
        <v>8.8000000000000007</v>
      </c>
      <c r="W22" s="197">
        <v>19.2</v>
      </c>
      <c r="X22" s="197">
        <v>41.76</v>
      </c>
      <c r="Y22" s="197">
        <v>0</v>
      </c>
      <c r="Z22">
        <v>0</v>
      </c>
      <c r="AA22" s="197">
        <v>15.69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84.02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107.43</v>
      </c>
      <c r="AQ22" s="197">
        <v>32.56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241.18</v>
      </c>
      <c r="L23" s="197">
        <v>9.11</v>
      </c>
      <c r="M23" s="197">
        <v>61.66</v>
      </c>
      <c r="N23" s="197">
        <v>9.92</v>
      </c>
      <c r="O23" s="197">
        <v>70.849999999999994</v>
      </c>
      <c r="P23" s="197">
        <v>19.77</v>
      </c>
      <c r="Q23" s="197">
        <v>4.24</v>
      </c>
      <c r="R23" s="197">
        <v>18</v>
      </c>
      <c r="S23" s="197">
        <v>11.21</v>
      </c>
      <c r="T23" s="197">
        <v>0</v>
      </c>
      <c r="U23" s="197">
        <v>60.05</v>
      </c>
      <c r="V23" s="197">
        <v>8.8000000000000007</v>
      </c>
      <c r="W23" s="197">
        <v>19.2</v>
      </c>
      <c r="X23" s="197">
        <v>41.76</v>
      </c>
      <c r="Y23" s="197">
        <v>0</v>
      </c>
      <c r="Z23">
        <v>0</v>
      </c>
      <c r="AA23" s="197">
        <v>15.69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99.61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107.43</v>
      </c>
      <c r="AQ23" s="197">
        <v>32.56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246.34</v>
      </c>
      <c r="L24" s="197">
        <v>9.11</v>
      </c>
      <c r="M24" s="197">
        <v>61.66</v>
      </c>
      <c r="N24" s="197">
        <v>9.92</v>
      </c>
      <c r="O24" s="197">
        <v>70.849999999999994</v>
      </c>
      <c r="P24" s="197">
        <v>19.77</v>
      </c>
      <c r="Q24" s="197">
        <v>4.24</v>
      </c>
      <c r="R24" s="197">
        <v>18</v>
      </c>
      <c r="S24" s="197">
        <v>11.21</v>
      </c>
      <c r="T24" s="197">
        <v>0</v>
      </c>
      <c r="U24" s="197">
        <v>60.05</v>
      </c>
      <c r="V24" s="197">
        <v>8.8000000000000007</v>
      </c>
      <c r="W24" s="197">
        <v>19.2</v>
      </c>
      <c r="X24" s="197">
        <v>41.76</v>
      </c>
      <c r="Y24" s="197">
        <v>0</v>
      </c>
      <c r="Z24">
        <v>0</v>
      </c>
      <c r="AA24" s="197">
        <v>15.69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99.61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107.43</v>
      </c>
      <c r="AQ24" s="197">
        <v>32.56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246.34</v>
      </c>
      <c r="L25" s="197">
        <v>9.11</v>
      </c>
      <c r="M25" s="197">
        <v>61.66</v>
      </c>
      <c r="N25" s="197">
        <v>10.79</v>
      </c>
      <c r="O25" s="197">
        <v>70.849999999999994</v>
      </c>
      <c r="P25" s="197">
        <v>19.77</v>
      </c>
      <c r="Q25" s="197">
        <v>4.24</v>
      </c>
      <c r="R25" s="197">
        <v>18</v>
      </c>
      <c r="S25" s="197">
        <v>10.99</v>
      </c>
      <c r="T25" s="197">
        <v>0</v>
      </c>
      <c r="U25" s="197">
        <v>60.05</v>
      </c>
      <c r="V25" s="197">
        <v>8.8000000000000007</v>
      </c>
      <c r="W25" s="197">
        <v>19.2</v>
      </c>
      <c r="X25" s="197">
        <v>41.76</v>
      </c>
      <c r="Y25" s="197">
        <v>0</v>
      </c>
      <c r="Z25">
        <v>0</v>
      </c>
      <c r="AA25" s="197">
        <v>15.69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99.61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107.43</v>
      </c>
      <c r="AQ25" s="197">
        <v>32.56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246.34</v>
      </c>
      <c r="L26" s="197">
        <v>9.11</v>
      </c>
      <c r="M26" s="197">
        <v>61.66</v>
      </c>
      <c r="N26" s="197">
        <v>13.46</v>
      </c>
      <c r="O26" s="197">
        <v>70.849999999999994</v>
      </c>
      <c r="P26" s="197">
        <v>19.77</v>
      </c>
      <c r="Q26" s="197">
        <v>4.24</v>
      </c>
      <c r="R26" s="197">
        <v>18</v>
      </c>
      <c r="S26" s="197">
        <v>11.21</v>
      </c>
      <c r="T26" s="197">
        <v>0</v>
      </c>
      <c r="U26" s="197">
        <v>60.05</v>
      </c>
      <c r="V26" s="197">
        <v>8.8000000000000007</v>
      </c>
      <c r="W26" s="197">
        <v>19.2</v>
      </c>
      <c r="X26" s="197">
        <v>41.76</v>
      </c>
      <c r="Y26" s="197">
        <v>0</v>
      </c>
      <c r="Z26">
        <v>0</v>
      </c>
      <c r="AA26" s="197">
        <v>15.69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99.61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107.43</v>
      </c>
      <c r="AQ26" s="197">
        <v>32.56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246.34</v>
      </c>
      <c r="L27" s="197">
        <v>9.14</v>
      </c>
      <c r="M27" s="197">
        <v>61.66</v>
      </c>
      <c r="N27" s="197">
        <v>16.14</v>
      </c>
      <c r="O27" s="197">
        <v>70.849999999999994</v>
      </c>
      <c r="P27" s="197">
        <v>19.77</v>
      </c>
      <c r="Q27" s="197">
        <v>4.24</v>
      </c>
      <c r="R27" s="197">
        <v>18</v>
      </c>
      <c r="S27" s="197">
        <v>11.21</v>
      </c>
      <c r="T27" s="197">
        <v>0</v>
      </c>
      <c r="U27" s="197">
        <v>60.05</v>
      </c>
      <c r="V27" s="197">
        <v>8.8000000000000007</v>
      </c>
      <c r="W27" s="197">
        <v>19.2</v>
      </c>
      <c r="X27" s="197">
        <v>41.76</v>
      </c>
      <c r="Y27" s="197">
        <v>0</v>
      </c>
      <c r="Z27">
        <v>0</v>
      </c>
      <c r="AA27" s="197">
        <v>15.69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99.61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107.43</v>
      </c>
      <c r="AQ27" s="197">
        <v>32.56</v>
      </c>
      <c r="AR27" s="197">
        <v>0.48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246.34</v>
      </c>
      <c r="L28" s="197">
        <v>9.11</v>
      </c>
      <c r="M28" s="197">
        <v>61.66</v>
      </c>
      <c r="N28" s="197">
        <v>18.82</v>
      </c>
      <c r="O28" s="197">
        <v>70.849999999999994</v>
      </c>
      <c r="P28" s="197">
        <v>19.77</v>
      </c>
      <c r="Q28" s="197">
        <v>4.24</v>
      </c>
      <c r="R28" s="197">
        <v>18</v>
      </c>
      <c r="S28" s="197">
        <v>11.21</v>
      </c>
      <c r="T28" s="197">
        <v>0</v>
      </c>
      <c r="U28" s="197">
        <v>60.05</v>
      </c>
      <c r="V28" s="197">
        <v>8.8000000000000007</v>
      </c>
      <c r="W28" s="197">
        <v>19.2</v>
      </c>
      <c r="X28" s="197">
        <v>41.76</v>
      </c>
      <c r="Y28" s="197">
        <v>0</v>
      </c>
      <c r="Z28">
        <v>0</v>
      </c>
      <c r="AA28" s="197">
        <v>15.69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99.61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107.43</v>
      </c>
      <c r="AQ28" s="197">
        <v>32.56</v>
      </c>
      <c r="AR28" s="197">
        <v>1.92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246.35</v>
      </c>
      <c r="L29" s="197">
        <v>9.11</v>
      </c>
      <c r="M29" s="197">
        <v>61.66</v>
      </c>
      <c r="N29" s="197">
        <v>21.5</v>
      </c>
      <c r="O29" s="197">
        <v>70.849999999999994</v>
      </c>
      <c r="P29" s="197">
        <v>19.77</v>
      </c>
      <c r="Q29" s="197">
        <v>4.24</v>
      </c>
      <c r="R29" s="197">
        <v>18</v>
      </c>
      <c r="S29" s="197">
        <v>11.21</v>
      </c>
      <c r="T29" s="197">
        <v>0</v>
      </c>
      <c r="U29" s="197">
        <v>60.05</v>
      </c>
      <c r="V29" s="197">
        <v>8.8000000000000007</v>
      </c>
      <c r="W29" s="197">
        <v>19.2</v>
      </c>
      <c r="X29" s="197">
        <v>41.76</v>
      </c>
      <c r="Y29" s="197">
        <v>0</v>
      </c>
      <c r="Z29">
        <v>0</v>
      </c>
      <c r="AA29" s="197">
        <v>15.69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99.61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89.09</v>
      </c>
      <c r="AQ29" s="197">
        <v>32.56</v>
      </c>
      <c r="AR29" s="197">
        <v>6.72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246.35</v>
      </c>
      <c r="L30" s="197">
        <v>9.11</v>
      </c>
      <c r="M30" s="197">
        <v>61.66</v>
      </c>
      <c r="N30" s="197">
        <v>24.16</v>
      </c>
      <c r="O30" s="197">
        <v>70.849999999999994</v>
      </c>
      <c r="P30" s="197">
        <v>19.77</v>
      </c>
      <c r="Q30" s="197">
        <v>4.24</v>
      </c>
      <c r="R30" s="197">
        <v>18</v>
      </c>
      <c r="S30" s="197">
        <v>11.21</v>
      </c>
      <c r="T30" s="197">
        <v>0</v>
      </c>
      <c r="U30" s="197">
        <v>60.05</v>
      </c>
      <c r="V30" s="197">
        <v>8.8000000000000007</v>
      </c>
      <c r="W30" s="197">
        <v>19.2</v>
      </c>
      <c r="X30" s="197">
        <v>41.76</v>
      </c>
      <c r="Y30" s="197">
        <v>0</v>
      </c>
      <c r="Z30">
        <v>0</v>
      </c>
      <c r="AA30" s="197">
        <v>15.69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99.61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89.09</v>
      </c>
      <c r="AQ30" s="197">
        <v>32.56</v>
      </c>
      <c r="AR30" s="197">
        <v>20.59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246.34</v>
      </c>
      <c r="L31" s="197">
        <v>9.11</v>
      </c>
      <c r="M31" s="197">
        <v>61.66</v>
      </c>
      <c r="N31" s="197">
        <v>24.16</v>
      </c>
      <c r="O31" s="197">
        <v>70.849999999999994</v>
      </c>
      <c r="P31" s="197">
        <v>19.77</v>
      </c>
      <c r="Q31" s="197">
        <v>4.24</v>
      </c>
      <c r="R31" s="197">
        <v>18</v>
      </c>
      <c r="S31" s="197">
        <v>11.21</v>
      </c>
      <c r="T31" s="197">
        <v>0</v>
      </c>
      <c r="U31" s="197">
        <v>60.05</v>
      </c>
      <c r="V31" s="197">
        <v>8.8000000000000007</v>
      </c>
      <c r="W31" s="197">
        <v>19.2</v>
      </c>
      <c r="X31" s="197">
        <v>41.76</v>
      </c>
      <c r="Y31" s="197">
        <v>0</v>
      </c>
      <c r="Z31">
        <v>0</v>
      </c>
      <c r="AA31" s="197">
        <v>15.69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99.61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89.09</v>
      </c>
      <c r="AQ31" s="197">
        <v>32.56</v>
      </c>
      <c r="AR31" s="197">
        <v>41.5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246.34</v>
      </c>
      <c r="L32" s="197">
        <v>9.11</v>
      </c>
      <c r="M32" s="197">
        <v>61.66</v>
      </c>
      <c r="N32" s="197">
        <v>24.16</v>
      </c>
      <c r="O32" s="197">
        <v>70.849999999999994</v>
      </c>
      <c r="P32" s="197">
        <v>19.77</v>
      </c>
      <c r="Q32" s="197">
        <v>4.24</v>
      </c>
      <c r="R32" s="197">
        <v>18</v>
      </c>
      <c r="S32" s="197">
        <v>11.21</v>
      </c>
      <c r="T32" s="197">
        <v>0</v>
      </c>
      <c r="U32" s="197">
        <v>60.05</v>
      </c>
      <c r="V32" s="197">
        <v>8.8000000000000007</v>
      </c>
      <c r="W32" s="197">
        <v>19.2</v>
      </c>
      <c r="X32" s="197">
        <v>41.76</v>
      </c>
      <c r="Y32" s="197">
        <v>0</v>
      </c>
      <c r="Z32">
        <v>0</v>
      </c>
      <c r="AA32" s="197">
        <v>15.69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99.61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89.09</v>
      </c>
      <c r="AQ32" s="197">
        <v>32.56</v>
      </c>
      <c r="AR32" s="197">
        <v>43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246.34</v>
      </c>
      <c r="L33" s="197">
        <v>9.11</v>
      </c>
      <c r="M33" s="197">
        <v>61.66</v>
      </c>
      <c r="N33" s="197">
        <v>24.16</v>
      </c>
      <c r="O33" s="197">
        <v>70.849999999999994</v>
      </c>
      <c r="P33" s="197">
        <v>19.77</v>
      </c>
      <c r="Q33" s="197">
        <v>4.24</v>
      </c>
      <c r="R33" s="197">
        <v>18</v>
      </c>
      <c r="S33" s="197">
        <v>11.21</v>
      </c>
      <c r="T33" s="197">
        <v>0</v>
      </c>
      <c r="U33" s="197">
        <v>60.05</v>
      </c>
      <c r="V33" s="197">
        <v>8.8000000000000007</v>
      </c>
      <c r="W33" s="197">
        <v>19.2</v>
      </c>
      <c r="X33" s="197">
        <v>41.76</v>
      </c>
      <c r="Y33" s="197">
        <v>0</v>
      </c>
      <c r="Z33">
        <v>0</v>
      </c>
      <c r="AA33" s="197">
        <v>15.69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84.02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89.09</v>
      </c>
      <c r="AQ33" s="197">
        <v>32.56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246.34</v>
      </c>
      <c r="L34" s="197">
        <v>9.11</v>
      </c>
      <c r="M34" s="197">
        <v>61.66</v>
      </c>
      <c r="N34" s="197">
        <v>24.16</v>
      </c>
      <c r="O34" s="197">
        <v>70.849999999999994</v>
      </c>
      <c r="P34" s="197">
        <v>19.77</v>
      </c>
      <c r="Q34" s="197">
        <v>4.24</v>
      </c>
      <c r="R34" s="197">
        <v>18</v>
      </c>
      <c r="S34" s="197">
        <v>11.21</v>
      </c>
      <c r="T34" s="197">
        <v>0</v>
      </c>
      <c r="U34" s="197">
        <v>60.05</v>
      </c>
      <c r="V34" s="197">
        <v>8.8000000000000007</v>
      </c>
      <c r="W34" s="197">
        <v>19.2</v>
      </c>
      <c r="X34" s="197">
        <v>41.76</v>
      </c>
      <c r="Y34" s="197">
        <v>0</v>
      </c>
      <c r="Z34">
        <v>0</v>
      </c>
      <c r="AA34" s="197">
        <v>15.69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84.02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89.09</v>
      </c>
      <c r="AQ34" s="197">
        <v>32.56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246.34</v>
      </c>
      <c r="L35" s="197">
        <v>9.11</v>
      </c>
      <c r="M35" s="197">
        <v>61.66</v>
      </c>
      <c r="N35" s="197">
        <v>24.16</v>
      </c>
      <c r="O35" s="197">
        <v>70.849999999999994</v>
      </c>
      <c r="P35" s="197">
        <v>19.77</v>
      </c>
      <c r="Q35" s="197">
        <v>4.24</v>
      </c>
      <c r="R35" s="197">
        <v>18</v>
      </c>
      <c r="S35" s="197">
        <v>11.21</v>
      </c>
      <c r="T35" s="197">
        <v>0</v>
      </c>
      <c r="U35" s="197">
        <v>60.05</v>
      </c>
      <c r="V35" s="197">
        <v>8.8000000000000007</v>
      </c>
      <c r="W35" s="197">
        <v>19.2</v>
      </c>
      <c r="X35" s="197">
        <v>41.76</v>
      </c>
      <c r="Y35" s="197">
        <v>0</v>
      </c>
      <c r="Z35">
        <v>0</v>
      </c>
      <c r="AA35" s="197">
        <v>15.26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84.02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89.09</v>
      </c>
      <c r="AQ35" s="197">
        <v>32.56</v>
      </c>
      <c r="AR35" s="197">
        <v>47.5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246.34</v>
      </c>
      <c r="L36" s="197">
        <v>9.11</v>
      </c>
      <c r="M36" s="197">
        <v>61.66</v>
      </c>
      <c r="N36" s="197">
        <v>24.16</v>
      </c>
      <c r="O36" s="197">
        <v>70.849999999999994</v>
      </c>
      <c r="P36" s="197">
        <v>19.77</v>
      </c>
      <c r="Q36" s="197">
        <v>4.24</v>
      </c>
      <c r="R36" s="197">
        <v>18</v>
      </c>
      <c r="S36" s="197">
        <v>11.21</v>
      </c>
      <c r="T36" s="197">
        <v>0</v>
      </c>
      <c r="U36" s="197">
        <v>60.05</v>
      </c>
      <c r="V36" s="197">
        <v>8.8000000000000007</v>
      </c>
      <c r="W36" s="197">
        <v>19.2</v>
      </c>
      <c r="X36" s="197">
        <v>41.76</v>
      </c>
      <c r="Y36" s="197">
        <v>0</v>
      </c>
      <c r="Z36">
        <v>0</v>
      </c>
      <c r="AA36" s="197">
        <v>15.26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84.02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89.09</v>
      </c>
      <c r="AQ36" s="197">
        <v>32.56</v>
      </c>
      <c r="AR36" s="197">
        <v>47.5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246.34</v>
      </c>
      <c r="L37" s="197">
        <v>9.11</v>
      </c>
      <c r="M37" s="197">
        <v>61.66</v>
      </c>
      <c r="N37" s="197">
        <v>24.16</v>
      </c>
      <c r="O37" s="197">
        <v>70.849999999999994</v>
      </c>
      <c r="P37" s="197">
        <v>19.77</v>
      </c>
      <c r="Q37" s="197">
        <v>4.24</v>
      </c>
      <c r="R37" s="197">
        <v>18</v>
      </c>
      <c r="S37" s="197">
        <v>11.21</v>
      </c>
      <c r="T37" s="197">
        <v>0</v>
      </c>
      <c r="U37" s="197">
        <v>60.05</v>
      </c>
      <c r="V37" s="197">
        <v>8.8000000000000007</v>
      </c>
      <c r="W37" s="197">
        <v>19.2</v>
      </c>
      <c r="X37" s="197">
        <v>41.76</v>
      </c>
      <c r="Y37" s="197">
        <v>0</v>
      </c>
      <c r="Z37">
        <v>0</v>
      </c>
      <c r="AA37" s="197">
        <v>15.26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84.02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89.09</v>
      </c>
      <c r="AQ37" s="197">
        <v>32.56</v>
      </c>
      <c r="AR37" s="197">
        <v>47.5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246.34</v>
      </c>
      <c r="L38" s="197">
        <v>9.11</v>
      </c>
      <c r="M38" s="197">
        <v>61.66</v>
      </c>
      <c r="N38" s="197">
        <v>24.16</v>
      </c>
      <c r="O38" s="197">
        <v>70.849999999999994</v>
      </c>
      <c r="P38" s="197">
        <v>19.77</v>
      </c>
      <c r="Q38" s="197">
        <v>4.24</v>
      </c>
      <c r="R38" s="197">
        <v>18</v>
      </c>
      <c r="S38" s="197">
        <v>11.21</v>
      </c>
      <c r="T38" s="197">
        <v>0</v>
      </c>
      <c r="U38" s="197">
        <v>60.05</v>
      </c>
      <c r="V38" s="197">
        <v>8.8000000000000007</v>
      </c>
      <c r="W38" s="197">
        <v>19.2</v>
      </c>
      <c r="X38" s="197">
        <v>41.76</v>
      </c>
      <c r="Y38" s="197">
        <v>0</v>
      </c>
      <c r="Z38">
        <v>0</v>
      </c>
      <c r="AA38" s="197">
        <v>15.26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84.02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89.09</v>
      </c>
      <c r="AQ38" s="197">
        <v>32.56</v>
      </c>
      <c r="AR38" s="197">
        <v>47.5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246.34</v>
      </c>
      <c r="L39" s="197">
        <v>9.11</v>
      </c>
      <c r="M39" s="197">
        <v>61.66</v>
      </c>
      <c r="N39" s="197">
        <v>24.16</v>
      </c>
      <c r="O39" s="197">
        <v>70.849999999999994</v>
      </c>
      <c r="P39" s="197">
        <v>19.77</v>
      </c>
      <c r="Q39" s="197">
        <v>4.24</v>
      </c>
      <c r="R39" s="197">
        <v>18</v>
      </c>
      <c r="S39" s="197">
        <v>11.21</v>
      </c>
      <c r="T39" s="197">
        <v>0</v>
      </c>
      <c r="U39" s="197">
        <v>60.05</v>
      </c>
      <c r="V39" s="197">
        <v>8.49</v>
      </c>
      <c r="W39" s="197">
        <v>19.2</v>
      </c>
      <c r="X39" s="197">
        <v>41.76</v>
      </c>
      <c r="Y39" s="197">
        <v>0</v>
      </c>
      <c r="Z39">
        <v>0</v>
      </c>
      <c r="AA39" s="197">
        <v>15.26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84.02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89.09</v>
      </c>
      <c r="AQ39" s="197">
        <v>32.56</v>
      </c>
      <c r="AR39" s="197">
        <v>47.5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246.34</v>
      </c>
      <c r="L40" s="197">
        <v>9.11</v>
      </c>
      <c r="M40" s="197">
        <v>61.66</v>
      </c>
      <c r="N40" s="197">
        <v>24.16</v>
      </c>
      <c r="O40" s="197">
        <v>70.849999999999994</v>
      </c>
      <c r="P40" s="197">
        <v>19.77</v>
      </c>
      <c r="Q40" s="197">
        <v>4.24</v>
      </c>
      <c r="R40" s="197">
        <v>18</v>
      </c>
      <c r="S40" s="197">
        <v>11.21</v>
      </c>
      <c r="T40" s="197">
        <v>0</v>
      </c>
      <c r="U40" s="197">
        <v>60.05</v>
      </c>
      <c r="V40" s="197">
        <v>8.49</v>
      </c>
      <c r="W40" s="197">
        <v>19.2</v>
      </c>
      <c r="X40" s="197">
        <v>41.76</v>
      </c>
      <c r="Y40" s="197">
        <v>0</v>
      </c>
      <c r="Z40">
        <v>0</v>
      </c>
      <c r="AA40" s="197">
        <v>15.26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84.02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89.09</v>
      </c>
      <c r="AQ40" s="197">
        <v>32.56</v>
      </c>
      <c r="AR40" s="197">
        <v>47.5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246.34</v>
      </c>
      <c r="L41" s="197">
        <v>9.11</v>
      </c>
      <c r="M41" s="197">
        <v>61.66</v>
      </c>
      <c r="N41" s="197">
        <v>24.16</v>
      </c>
      <c r="O41" s="197">
        <v>70.849999999999994</v>
      </c>
      <c r="P41" s="197">
        <v>19.77</v>
      </c>
      <c r="Q41" s="197">
        <v>4.24</v>
      </c>
      <c r="R41" s="197">
        <v>18</v>
      </c>
      <c r="S41" s="197">
        <v>11.21</v>
      </c>
      <c r="T41" s="197">
        <v>0</v>
      </c>
      <c r="U41" s="197">
        <v>60.05</v>
      </c>
      <c r="V41" s="197">
        <v>7.97</v>
      </c>
      <c r="W41" s="197">
        <v>19.2</v>
      </c>
      <c r="X41" s="197">
        <v>41.76</v>
      </c>
      <c r="Y41" s="197">
        <v>0</v>
      </c>
      <c r="Z41">
        <v>0</v>
      </c>
      <c r="AA41" s="197">
        <v>15.26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84.02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89.09</v>
      </c>
      <c r="AQ41" s="197">
        <v>32.56</v>
      </c>
      <c r="AR41" s="197">
        <v>47.5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246.34</v>
      </c>
      <c r="L42" s="197">
        <v>9.11</v>
      </c>
      <c r="M42" s="197">
        <v>61.66</v>
      </c>
      <c r="N42" s="197">
        <v>24.16</v>
      </c>
      <c r="O42" s="197">
        <v>70.849999999999994</v>
      </c>
      <c r="P42" s="197">
        <v>19.77</v>
      </c>
      <c r="Q42" s="197">
        <v>4.24</v>
      </c>
      <c r="R42" s="197">
        <v>18</v>
      </c>
      <c r="S42" s="197">
        <v>11.21</v>
      </c>
      <c r="T42" s="197">
        <v>0</v>
      </c>
      <c r="U42" s="197">
        <v>60.05</v>
      </c>
      <c r="V42" s="197">
        <v>8.2100000000000009</v>
      </c>
      <c r="W42" s="197">
        <v>19.2</v>
      </c>
      <c r="X42" s="197">
        <v>41.76</v>
      </c>
      <c r="Y42" s="197">
        <v>0</v>
      </c>
      <c r="Z42">
        <v>0</v>
      </c>
      <c r="AA42" s="197">
        <v>15.26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84.02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89.09</v>
      </c>
      <c r="AQ42" s="197">
        <v>32.56</v>
      </c>
      <c r="AR42" s="197">
        <v>47.5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246.35</v>
      </c>
      <c r="L43" s="197">
        <v>9.11</v>
      </c>
      <c r="M43" s="197">
        <v>61.66</v>
      </c>
      <c r="N43" s="197">
        <v>24.16</v>
      </c>
      <c r="O43" s="197">
        <v>70.849999999999994</v>
      </c>
      <c r="P43" s="197">
        <v>19.77</v>
      </c>
      <c r="Q43" s="197">
        <v>4.24</v>
      </c>
      <c r="R43" s="197">
        <v>18</v>
      </c>
      <c r="S43" s="197">
        <v>11.21</v>
      </c>
      <c r="T43" s="197">
        <v>0</v>
      </c>
      <c r="U43" s="197">
        <v>60.05</v>
      </c>
      <c r="V43" s="197">
        <v>8.2100000000000009</v>
      </c>
      <c r="W43" s="197">
        <v>19.2</v>
      </c>
      <c r="X43" s="197">
        <v>41.76</v>
      </c>
      <c r="Y43" s="197">
        <v>0</v>
      </c>
      <c r="Z43">
        <v>0</v>
      </c>
      <c r="AA43" s="197">
        <v>15.26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84.02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89.09</v>
      </c>
      <c r="AQ43" s="197">
        <v>32.56</v>
      </c>
      <c r="AR43" s="197">
        <v>47.5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246.35</v>
      </c>
      <c r="L44" s="197">
        <v>9.11</v>
      </c>
      <c r="M44" s="197">
        <v>61.66</v>
      </c>
      <c r="N44" s="197">
        <v>24.16</v>
      </c>
      <c r="O44" s="197">
        <v>70.849999999999994</v>
      </c>
      <c r="P44" s="197">
        <v>19.77</v>
      </c>
      <c r="Q44" s="197">
        <v>4.24</v>
      </c>
      <c r="R44" s="197">
        <v>18</v>
      </c>
      <c r="S44" s="197">
        <v>11.21</v>
      </c>
      <c r="T44" s="197">
        <v>0</v>
      </c>
      <c r="U44" s="197">
        <v>60.05</v>
      </c>
      <c r="V44" s="197">
        <v>8.2100000000000009</v>
      </c>
      <c r="W44" s="197">
        <v>19.2</v>
      </c>
      <c r="X44" s="197">
        <v>41.76</v>
      </c>
      <c r="Y44" s="197">
        <v>0</v>
      </c>
      <c r="Z44">
        <v>0</v>
      </c>
      <c r="AA44" s="197">
        <v>15.26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84.02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89.09</v>
      </c>
      <c r="AQ44" s="197">
        <v>32.56</v>
      </c>
      <c r="AR44" s="197">
        <v>47.5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246.35</v>
      </c>
      <c r="L45" s="197">
        <v>9.11</v>
      </c>
      <c r="M45" s="197">
        <v>61.66</v>
      </c>
      <c r="N45" s="197">
        <v>24.16</v>
      </c>
      <c r="O45" s="197">
        <v>70.849999999999994</v>
      </c>
      <c r="P45" s="197">
        <v>19.77</v>
      </c>
      <c r="Q45" s="197">
        <v>4.24</v>
      </c>
      <c r="R45" s="197">
        <v>18</v>
      </c>
      <c r="S45" s="197">
        <v>11.21</v>
      </c>
      <c r="T45" s="197">
        <v>0</v>
      </c>
      <c r="U45" s="197">
        <v>60.05</v>
      </c>
      <c r="V45" s="197">
        <v>8.2100000000000009</v>
      </c>
      <c r="W45" s="197">
        <v>19.2</v>
      </c>
      <c r="X45" s="197">
        <v>41.76</v>
      </c>
      <c r="Y45" s="197">
        <v>0</v>
      </c>
      <c r="Z45">
        <v>0</v>
      </c>
      <c r="AA45" s="197">
        <v>14.82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84.02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89.09</v>
      </c>
      <c r="AQ45" s="197">
        <v>32.56</v>
      </c>
      <c r="AR45" s="197">
        <v>47.5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246.35</v>
      </c>
      <c r="L46" s="197">
        <v>9.11</v>
      </c>
      <c r="M46" s="197">
        <v>61.66</v>
      </c>
      <c r="N46" s="197">
        <v>24.16</v>
      </c>
      <c r="O46" s="197">
        <v>70.849999999999994</v>
      </c>
      <c r="P46" s="197">
        <v>19.77</v>
      </c>
      <c r="Q46" s="197">
        <v>4.24</v>
      </c>
      <c r="R46" s="197">
        <v>18</v>
      </c>
      <c r="S46" s="197">
        <v>11.21</v>
      </c>
      <c r="T46" s="197">
        <v>0</v>
      </c>
      <c r="U46" s="197">
        <v>60.05</v>
      </c>
      <c r="V46" s="197">
        <v>8.2100000000000009</v>
      </c>
      <c r="W46" s="197">
        <v>19.2</v>
      </c>
      <c r="X46" s="197">
        <v>41.76</v>
      </c>
      <c r="Y46" s="197">
        <v>0</v>
      </c>
      <c r="Z46">
        <v>0</v>
      </c>
      <c r="AA46" s="197">
        <v>14.82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84.02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89.09</v>
      </c>
      <c r="AQ46" s="197">
        <v>32.56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246.35</v>
      </c>
      <c r="L47" s="197">
        <v>9.11</v>
      </c>
      <c r="M47" s="197">
        <v>61.66</v>
      </c>
      <c r="N47" s="197">
        <v>24.16</v>
      </c>
      <c r="O47" s="197">
        <v>70.849999999999994</v>
      </c>
      <c r="P47" s="197">
        <v>19.77</v>
      </c>
      <c r="Q47" s="197">
        <v>4.24</v>
      </c>
      <c r="R47" s="197">
        <v>18</v>
      </c>
      <c r="S47" s="197">
        <v>11.21</v>
      </c>
      <c r="T47" s="197">
        <v>0</v>
      </c>
      <c r="U47" s="197">
        <v>60.05</v>
      </c>
      <c r="V47" s="197">
        <v>8.2100000000000009</v>
      </c>
      <c r="W47" s="197">
        <v>19.2</v>
      </c>
      <c r="X47" s="197">
        <v>41.76</v>
      </c>
      <c r="Y47" s="197">
        <v>0</v>
      </c>
      <c r="Z47">
        <v>0</v>
      </c>
      <c r="AA47" s="197">
        <v>14.82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84.02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89.09</v>
      </c>
      <c r="AQ47" s="197">
        <v>32.56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246.35</v>
      </c>
      <c r="L48" s="197">
        <v>9.11</v>
      </c>
      <c r="M48" s="197">
        <v>61.66</v>
      </c>
      <c r="N48" s="197">
        <v>24.16</v>
      </c>
      <c r="O48" s="197">
        <v>70.849999999999994</v>
      </c>
      <c r="P48" s="197">
        <v>19.77</v>
      </c>
      <c r="Q48" s="197">
        <v>4.24</v>
      </c>
      <c r="R48" s="197">
        <v>18</v>
      </c>
      <c r="S48" s="197">
        <v>11.21</v>
      </c>
      <c r="T48" s="197">
        <v>0</v>
      </c>
      <c r="U48" s="197">
        <v>60.05</v>
      </c>
      <c r="V48" s="197">
        <v>8.2100000000000009</v>
      </c>
      <c r="W48" s="197">
        <v>19.2</v>
      </c>
      <c r="X48" s="197">
        <v>41.76</v>
      </c>
      <c r="Y48" s="197">
        <v>0</v>
      </c>
      <c r="Z48">
        <v>0</v>
      </c>
      <c r="AA48" s="197">
        <v>14.82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84.02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89.09</v>
      </c>
      <c r="AQ48" s="197">
        <v>32.56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246.35</v>
      </c>
      <c r="L49" s="197">
        <v>9.11</v>
      </c>
      <c r="M49" s="197">
        <v>61.66</v>
      </c>
      <c r="N49" s="197">
        <v>24.16</v>
      </c>
      <c r="O49" s="197">
        <v>70.849999999999994</v>
      </c>
      <c r="P49" s="197">
        <v>19.77</v>
      </c>
      <c r="Q49" s="197">
        <v>4.24</v>
      </c>
      <c r="R49" s="197">
        <v>18</v>
      </c>
      <c r="S49" s="197">
        <v>11.21</v>
      </c>
      <c r="T49" s="197">
        <v>0</v>
      </c>
      <c r="U49" s="197">
        <v>60.05</v>
      </c>
      <c r="V49" s="197">
        <v>8.2100000000000009</v>
      </c>
      <c r="W49" s="197">
        <v>19.2</v>
      </c>
      <c r="X49" s="197">
        <v>41.76</v>
      </c>
      <c r="Y49" s="197">
        <v>0</v>
      </c>
      <c r="Z49">
        <v>0</v>
      </c>
      <c r="AA49" s="197">
        <v>14.31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84.02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89.09</v>
      </c>
      <c r="AQ49" s="197">
        <v>32.56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246.35</v>
      </c>
      <c r="L50" s="197">
        <v>9.11</v>
      </c>
      <c r="M50" s="197">
        <v>61.66</v>
      </c>
      <c r="N50" s="197">
        <v>24.16</v>
      </c>
      <c r="O50" s="197">
        <v>70.849999999999994</v>
      </c>
      <c r="P50" s="197">
        <v>19.77</v>
      </c>
      <c r="Q50" s="197">
        <v>4.24</v>
      </c>
      <c r="R50" s="197">
        <v>18</v>
      </c>
      <c r="S50" s="197">
        <v>11.21</v>
      </c>
      <c r="T50" s="197">
        <v>0</v>
      </c>
      <c r="U50" s="197">
        <v>60.05</v>
      </c>
      <c r="V50" s="197">
        <v>8.2100000000000009</v>
      </c>
      <c r="W50" s="197">
        <v>19.2</v>
      </c>
      <c r="X50" s="197">
        <v>41.76</v>
      </c>
      <c r="Y50" s="197">
        <v>0</v>
      </c>
      <c r="Z50">
        <v>0</v>
      </c>
      <c r="AA50" s="197">
        <v>14.31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84.02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89.09</v>
      </c>
      <c r="AQ50" s="197">
        <v>32.56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246.35</v>
      </c>
      <c r="L51" s="197">
        <v>9.11</v>
      </c>
      <c r="M51" s="197">
        <v>61.66</v>
      </c>
      <c r="N51" s="197">
        <v>24.16</v>
      </c>
      <c r="O51" s="197">
        <v>70.849999999999994</v>
      </c>
      <c r="P51" s="197">
        <v>19.77</v>
      </c>
      <c r="Q51" s="197">
        <v>4.24</v>
      </c>
      <c r="R51" s="197">
        <v>18</v>
      </c>
      <c r="S51" s="197">
        <v>11.21</v>
      </c>
      <c r="T51" s="197">
        <v>0</v>
      </c>
      <c r="U51" s="197">
        <v>60.05</v>
      </c>
      <c r="V51" s="197">
        <v>8.2100000000000009</v>
      </c>
      <c r="W51" s="197">
        <v>19.2</v>
      </c>
      <c r="X51" s="197">
        <v>41.76</v>
      </c>
      <c r="Y51" s="197">
        <v>0</v>
      </c>
      <c r="Z51">
        <v>0</v>
      </c>
      <c r="AA51" s="197">
        <v>14.31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84.02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89.09</v>
      </c>
      <c r="AQ51" s="197">
        <v>32.56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246.35</v>
      </c>
      <c r="L52" s="197">
        <v>9.11</v>
      </c>
      <c r="M52" s="197">
        <v>61.66</v>
      </c>
      <c r="N52" s="197">
        <v>24.16</v>
      </c>
      <c r="O52" s="197">
        <v>70.849999999999994</v>
      </c>
      <c r="P52" s="197">
        <v>19.77</v>
      </c>
      <c r="Q52" s="197">
        <v>4.24</v>
      </c>
      <c r="R52" s="197">
        <v>18</v>
      </c>
      <c r="S52" s="197">
        <v>11.21</v>
      </c>
      <c r="T52" s="197">
        <v>0</v>
      </c>
      <c r="U52" s="197">
        <v>60.05</v>
      </c>
      <c r="V52" s="197">
        <v>8.2100000000000009</v>
      </c>
      <c r="W52" s="197">
        <v>19.2</v>
      </c>
      <c r="X52" s="197">
        <v>41.76</v>
      </c>
      <c r="Y52" s="197">
        <v>0</v>
      </c>
      <c r="Z52">
        <v>0</v>
      </c>
      <c r="AA52" s="197">
        <v>14.31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84.02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89.09</v>
      </c>
      <c r="AQ52" s="197">
        <v>32.56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246.35</v>
      </c>
      <c r="L53" s="197">
        <v>9.11</v>
      </c>
      <c r="M53" s="197">
        <v>61.66</v>
      </c>
      <c r="N53" s="197">
        <v>24.16</v>
      </c>
      <c r="O53" s="197">
        <v>70.849999999999994</v>
      </c>
      <c r="P53" s="197">
        <v>19.77</v>
      </c>
      <c r="Q53" s="197">
        <v>4.24</v>
      </c>
      <c r="R53" s="197">
        <v>18</v>
      </c>
      <c r="S53" s="197">
        <v>11.21</v>
      </c>
      <c r="T53" s="197">
        <v>0</v>
      </c>
      <c r="U53" s="197">
        <v>60.05</v>
      </c>
      <c r="V53" s="197">
        <v>8.2100000000000009</v>
      </c>
      <c r="W53" s="197">
        <v>19.2</v>
      </c>
      <c r="X53" s="197">
        <v>41.76</v>
      </c>
      <c r="Y53" s="197">
        <v>0</v>
      </c>
      <c r="Z53">
        <v>0</v>
      </c>
      <c r="AA53" s="197">
        <v>14.31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84.02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89.09</v>
      </c>
      <c r="AQ53" s="197">
        <v>32.56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246.35</v>
      </c>
      <c r="L54" s="197">
        <v>9.11</v>
      </c>
      <c r="M54" s="197">
        <v>61.66</v>
      </c>
      <c r="N54" s="197">
        <v>24.16</v>
      </c>
      <c r="O54" s="197">
        <v>70.849999999999994</v>
      </c>
      <c r="P54" s="197">
        <v>19.77</v>
      </c>
      <c r="Q54" s="197">
        <v>4.24</v>
      </c>
      <c r="R54" s="197">
        <v>18</v>
      </c>
      <c r="S54" s="197">
        <v>11.21</v>
      </c>
      <c r="T54" s="197">
        <v>0</v>
      </c>
      <c r="U54" s="197">
        <v>60.05</v>
      </c>
      <c r="V54" s="197">
        <v>8.2100000000000009</v>
      </c>
      <c r="W54" s="197">
        <v>19.2</v>
      </c>
      <c r="X54" s="197">
        <v>41.76</v>
      </c>
      <c r="Y54" s="197">
        <v>0</v>
      </c>
      <c r="Z54">
        <v>0</v>
      </c>
      <c r="AA54" s="197">
        <v>14.31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84.02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89.09</v>
      </c>
      <c r="AQ54" s="197">
        <v>32.56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246.34</v>
      </c>
      <c r="L55" s="197">
        <v>9.11</v>
      </c>
      <c r="M55" s="197">
        <v>61.66</v>
      </c>
      <c r="N55" s="197">
        <v>24.16</v>
      </c>
      <c r="O55" s="197">
        <v>70.849999999999994</v>
      </c>
      <c r="P55" s="197">
        <v>19.77</v>
      </c>
      <c r="Q55" s="197">
        <v>4.24</v>
      </c>
      <c r="R55" s="197">
        <v>18</v>
      </c>
      <c r="S55" s="197">
        <v>11.21</v>
      </c>
      <c r="T55" s="197">
        <v>0</v>
      </c>
      <c r="U55" s="197">
        <v>60.05</v>
      </c>
      <c r="V55" s="197">
        <v>8.2100000000000009</v>
      </c>
      <c r="W55" s="197">
        <v>19.2</v>
      </c>
      <c r="X55" s="197">
        <v>41.76</v>
      </c>
      <c r="Y55" s="197">
        <v>0</v>
      </c>
      <c r="Z55">
        <v>0</v>
      </c>
      <c r="AA55" s="197">
        <v>14.31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84.02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89.09</v>
      </c>
      <c r="AQ55" s="197">
        <v>32.56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246.34</v>
      </c>
      <c r="L56" s="197">
        <v>9.11</v>
      </c>
      <c r="M56" s="197">
        <v>61.66</v>
      </c>
      <c r="N56" s="197">
        <v>24.16</v>
      </c>
      <c r="O56" s="197">
        <v>70.849999999999994</v>
      </c>
      <c r="P56" s="197">
        <v>19.77</v>
      </c>
      <c r="Q56" s="197">
        <v>4.24</v>
      </c>
      <c r="R56" s="197">
        <v>18</v>
      </c>
      <c r="S56" s="197">
        <v>11.21</v>
      </c>
      <c r="T56" s="197">
        <v>0</v>
      </c>
      <c r="U56" s="197">
        <v>60.05</v>
      </c>
      <c r="V56" s="197">
        <v>8.2100000000000009</v>
      </c>
      <c r="W56" s="197">
        <v>19.2</v>
      </c>
      <c r="X56" s="197">
        <v>41.76</v>
      </c>
      <c r="Y56" s="197">
        <v>0</v>
      </c>
      <c r="Z56">
        <v>0</v>
      </c>
      <c r="AA56" s="197">
        <v>14.31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84.02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89.09</v>
      </c>
      <c r="AQ56" s="197">
        <v>32.56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246.35</v>
      </c>
      <c r="L57" s="197">
        <v>9.11</v>
      </c>
      <c r="M57" s="197">
        <v>61.66</v>
      </c>
      <c r="N57" s="197">
        <v>24.16</v>
      </c>
      <c r="O57" s="197">
        <v>70.849999999999994</v>
      </c>
      <c r="P57" s="197">
        <v>19.77</v>
      </c>
      <c r="Q57" s="197">
        <v>4.24</v>
      </c>
      <c r="R57" s="197">
        <v>18</v>
      </c>
      <c r="S57" s="197">
        <v>11.21</v>
      </c>
      <c r="T57" s="197">
        <v>0</v>
      </c>
      <c r="U57" s="197">
        <v>60.05</v>
      </c>
      <c r="V57" s="197">
        <v>8.2100000000000009</v>
      </c>
      <c r="W57" s="197">
        <v>19.2</v>
      </c>
      <c r="X57" s="197">
        <v>41.76</v>
      </c>
      <c r="Y57" s="197">
        <v>0</v>
      </c>
      <c r="Z57">
        <v>0</v>
      </c>
      <c r="AA57" s="197">
        <v>14.31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84.02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89.09</v>
      </c>
      <c r="AQ57" s="197">
        <v>32.56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246.35</v>
      </c>
      <c r="L58" s="197">
        <v>9.11</v>
      </c>
      <c r="M58" s="197">
        <v>61.66</v>
      </c>
      <c r="N58" s="197">
        <v>24.16</v>
      </c>
      <c r="O58" s="197">
        <v>70.849999999999994</v>
      </c>
      <c r="P58" s="197">
        <v>19.77</v>
      </c>
      <c r="Q58" s="197">
        <v>4.24</v>
      </c>
      <c r="R58" s="197">
        <v>18</v>
      </c>
      <c r="S58" s="197">
        <v>11.21</v>
      </c>
      <c r="T58" s="197">
        <v>0</v>
      </c>
      <c r="U58" s="197">
        <v>60.05</v>
      </c>
      <c r="V58" s="197">
        <v>8.2100000000000009</v>
      </c>
      <c r="W58" s="197">
        <v>19.2</v>
      </c>
      <c r="X58" s="197">
        <v>41.76</v>
      </c>
      <c r="Y58" s="197">
        <v>0</v>
      </c>
      <c r="Z58">
        <v>0</v>
      </c>
      <c r="AA58" s="197">
        <v>14.31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84.02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89.09</v>
      </c>
      <c r="AQ58" s="197">
        <v>32.56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246.35</v>
      </c>
      <c r="L59" s="197">
        <v>9.11</v>
      </c>
      <c r="M59" s="197">
        <v>61.66</v>
      </c>
      <c r="N59" s="197">
        <v>24.16</v>
      </c>
      <c r="O59" s="197">
        <v>70.849999999999994</v>
      </c>
      <c r="P59" s="197">
        <v>19.77</v>
      </c>
      <c r="Q59" s="197">
        <v>4.24</v>
      </c>
      <c r="R59" s="197">
        <v>18</v>
      </c>
      <c r="S59" s="197">
        <v>11.21</v>
      </c>
      <c r="T59" s="197">
        <v>0</v>
      </c>
      <c r="U59" s="197">
        <v>59.52</v>
      </c>
      <c r="V59" s="197">
        <v>8.2100000000000009</v>
      </c>
      <c r="W59" s="197">
        <v>19.2</v>
      </c>
      <c r="X59" s="197">
        <v>41.76</v>
      </c>
      <c r="Y59" s="197">
        <v>0</v>
      </c>
      <c r="Z59">
        <v>0</v>
      </c>
      <c r="AA59" s="197">
        <v>14.31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84.02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107.43</v>
      </c>
      <c r="AQ59" s="197">
        <v>32.56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246.35</v>
      </c>
      <c r="L60" s="197">
        <v>9.11</v>
      </c>
      <c r="M60" s="197">
        <v>61.66</v>
      </c>
      <c r="N60" s="197">
        <v>24.16</v>
      </c>
      <c r="O60" s="197">
        <v>70.849999999999994</v>
      </c>
      <c r="P60" s="197">
        <v>19.77</v>
      </c>
      <c r="Q60" s="197">
        <v>4.24</v>
      </c>
      <c r="R60" s="197">
        <v>18</v>
      </c>
      <c r="S60" s="197">
        <v>11.21</v>
      </c>
      <c r="T60" s="197">
        <v>0</v>
      </c>
      <c r="U60" s="197">
        <v>59.52</v>
      </c>
      <c r="V60" s="197">
        <v>8.2100000000000009</v>
      </c>
      <c r="W60" s="197">
        <v>19.2</v>
      </c>
      <c r="X60" s="197">
        <v>41.76</v>
      </c>
      <c r="Y60" s="197">
        <v>0</v>
      </c>
      <c r="Z60">
        <v>0</v>
      </c>
      <c r="AA60" s="197">
        <v>14.31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84.02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107.43</v>
      </c>
      <c r="AQ60" s="197">
        <v>32.56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246.34</v>
      </c>
      <c r="L61" s="197">
        <v>9.11</v>
      </c>
      <c r="M61" s="197">
        <v>61.66</v>
      </c>
      <c r="N61" s="197">
        <v>24.16</v>
      </c>
      <c r="O61" s="197">
        <v>70.849999999999994</v>
      </c>
      <c r="P61" s="197">
        <v>19.77</v>
      </c>
      <c r="Q61" s="197">
        <v>4.24</v>
      </c>
      <c r="R61" s="197">
        <v>18</v>
      </c>
      <c r="S61" s="197">
        <v>11.18</v>
      </c>
      <c r="T61" s="197">
        <v>0</v>
      </c>
      <c r="U61" s="197">
        <v>59.52</v>
      </c>
      <c r="V61" s="197">
        <v>8.2100000000000009</v>
      </c>
      <c r="W61" s="197">
        <v>19.2</v>
      </c>
      <c r="X61" s="197">
        <v>41.76</v>
      </c>
      <c r="Y61" s="197">
        <v>0</v>
      </c>
      <c r="Z61">
        <v>0</v>
      </c>
      <c r="AA61" s="197">
        <v>14.31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79.430000000000007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89.09</v>
      </c>
      <c r="AQ61" s="197">
        <v>32.56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246.34</v>
      </c>
      <c r="L62" s="197">
        <v>9.11</v>
      </c>
      <c r="M62" s="197">
        <v>61.66</v>
      </c>
      <c r="N62" s="197">
        <v>24.16</v>
      </c>
      <c r="O62" s="197">
        <v>70.849999999999994</v>
      </c>
      <c r="P62" s="197">
        <v>19.77</v>
      </c>
      <c r="Q62" s="197">
        <v>4.24</v>
      </c>
      <c r="R62" s="197">
        <v>18</v>
      </c>
      <c r="S62" s="197">
        <v>11.21</v>
      </c>
      <c r="T62" s="197">
        <v>0</v>
      </c>
      <c r="U62" s="197">
        <v>59.52</v>
      </c>
      <c r="V62" s="197">
        <v>8.2100000000000009</v>
      </c>
      <c r="W62" s="197">
        <v>19.2</v>
      </c>
      <c r="X62" s="197">
        <v>41.76</v>
      </c>
      <c r="Y62" s="197">
        <v>0</v>
      </c>
      <c r="Z62">
        <v>0</v>
      </c>
      <c r="AA62" s="197">
        <v>13.56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79.430000000000007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89.09</v>
      </c>
      <c r="AQ62" s="197">
        <v>32.56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246.34</v>
      </c>
      <c r="L63" s="197">
        <v>9.11</v>
      </c>
      <c r="M63" s="197">
        <v>61.66</v>
      </c>
      <c r="N63" s="197">
        <v>24.16</v>
      </c>
      <c r="O63" s="197">
        <v>70.849999999999994</v>
      </c>
      <c r="P63" s="197">
        <v>19.77</v>
      </c>
      <c r="Q63" s="197">
        <v>4.24</v>
      </c>
      <c r="R63" s="197">
        <v>18</v>
      </c>
      <c r="S63" s="197">
        <v>11.21</v>
      </c>
      <c r="T63" s="197">
        <v>0</v>
      </c>
      <c r="U63" s="197">
        <v>59.52</v>
      </c>
      <c r="V63" s="197">
        <v>8.2100000000000009</v>
      </c>
      <c r="W63" s="197">
        <v>19.2</v>
      </c>
      <c r="X63" s="197">
        <v>41.76</v>
      </c>
      <c r="Y63" s="197">
        <v>0</v>
      </c>
      <c r="Z63">
        <v>0</v>
      </c>
      <c r="AA63" s="197">
        <v>13.56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79.430000000000007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89.09</v>
      </c>
      <c r="AQ63" s="197">
        <v>32.56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246.34</v>
      </c>
      <c r="L64" s="197">
        <v>9.11</v>
      </c>
      <c r="M64" s="197">
        <v>61.66</v>
      </c>
      <c r="N64" s="197">
        <v>24.16</v>
      </c>
      <c r="O64" s="197">
        <v>70.849999999999994</v>
      </c>
      <c r="P64" s="197">
        <v>19.77</v>
      </c>
      <c r="Q64" s="197">
        <v>4.24</v>
      </c>
      <c r="R64" s="197">
        <v>18</v>
      </c>
      <c r="S64" s="197">
        <v>11.21</v>
      </c>
      <c r="T64" s="197">
        <v>0</v>
      </c>
      <c r="U64" s="197">
        <v>59.52</v>
      </c>
      <c r="V64" s="197">
        <v>8.2100000000000009</v>
      </c>
      <c r="W64" s="197">
        <v>19.2</v>
      </c>
      <c r="X64" s="197">
        <v>41.76</v>
      </c>
      <c r="Y64" s="197">
        <v>0</v>
      </c>
      <c r="Z64">
        <v>0</v>
      </c>
      <c r="AA64" s="197">
        <v>13.56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99.61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89.09</v>
      </c>
      <c r="AQ64" s="197">
        <v>32.56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246.34</v>
      </c>
      <c r="L65" s="197">
        <v>9.11</v>
      </c>
      <c r="M65" s="197">
        <v>61.66</v>
      </c>
      <c r="N65" s="197">
        <v>24.16</v>
      </c>
      <c r="O65" s="197">
        <v>70.849999999999994</v>
      </c>
      <c r="P65" s="197">
        <v>19.77</v>
      </c>
      <c r="Q65" s="197">
        <v>4.24</v>
      </c>
      <c r="R65" s="197">
        <v>18</v>
      </c>
      <c r="S65" s="197">
        <v>11.21</v>
      </c>
      <c r="T65" s="197">
        <v>0</v>
      </c>
      <c r="U65" s="197">
        <v>59.52</v>
      </c>
      <c r="V65" s="197">
        <v>8.2100000000000009</v>
      </c>
      <c r="W65" s="197">
        <v>19.2</v>
      </c>
      <c r="X65" s="197">
        <v>41.76</v>
      </c>
      <c r="Y65" s="197">
        <v>0</v>
      </c>
      <c r="Z65">
        <v>0</v>
      </c>
      <c r="AA65" s="197">
        <v>13.56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99.61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89.09</v>
      </c>
      <c r="AQ65" s="197">
        <v>32.56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246.34</v>
      </c>
      <c r="L66" s="197">
        <v>9.11</v>
      </c>
      <c r="M66" s="197">
        <v>61.66</v>
      </c>
      <c r="N66" s="197">
        <v>24.16</v>
      </c>
      <c r="O66" s="197">
        <v>70.849999999999994</v>
      </c>
      <c r="P66" s="197">
        <v>19.77</v>
      </c>
      <c r="Q66" s="197">
        <v>4.24</v>
      </c>
      <c r="R66" s="197">
        <v>18</v>
      </c>
      <c r="S66" s="197">
        <v>11.21</v>
      </c>
      <c r="T66" s="197">
        <v>0</v>
      </c>
      <c r="U66" s="197">
        <v>59.52</v>
      </c>
      <c r="V66" s="197">
        <v>8.2100000000000009</v>
      </c>
      <c r="W66" s="197">
        <v>19.2</v>
      </c>
      <c r="X66" s="197">
        <v>41.76</v>
      </c>
      <c r="Y66" s="197">
        <v>0</v>
      </c>
      <c r="Z66">
        <v>0</v>
      </c>
      <c r="AA66" s="197">
        <v>13.56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99.61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89.09</v>
      </c>
      <c r="AQ66" s="197">
        <v>32.56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246.34</v>
      </c>
      <c r="L67" s="197">
        <v>8.8699999999999992</v>
      </c>
      <c r="M67" s="197">
        <v>61.66</v>
      </c>
      <c r="N67" s="197">
        <v>24.16</v>
      </c>
      <c r="O67" s="197">
        <v>70.849999999999994</v>
      </c>
      <c r="P67" s="197">
        <v>19.77</v>
      </c>
      <c r="Q67" s="197">
        <v>4.24</v>
      </c>
      <c r="R67" s="197">
        <v>18</v>
      </c>
      <c r="S67" s="197">
        <v>11.2</v>
      </c>
      <c r="T67" s="197">
        <v>0</v>
      </c>
      <c r="U67" s="197">
        <v>59.52</v>
      </c>
      <c r="V67" s="197">
        <v>8.2100000000000009</v>
      </c>
      <c r="W67" s="197">
        <v>19.2</v>
      </c>
      <c r="X67" s="197">
        <v>41.76</v>
      </c>
      <c r="Y67" s="197">
        <v>0</v>
      </c>
      <c r="Z67">
        <v>0</v>
      </c>
      <c r="AA67" s="197">
        <v>13.56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99.61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89.09</v>
      </c>
      <c r="AQ67" s="197">
        <v>32.56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246.34</v>
      </c>
      <c r="L68" s="197">
        <v>9.11</v>
      </c>
      <c r="M68" s="197">
        <v>61.66</v>
      </c>
      <c r="N68" s="197">
        <v>24.16</v>
      </c>
      <c r="O68" s="197">
        <v>70.849999999999994</v>
      </c>
      <c r="P68" s="197">
        <v>19.77</v>
      </c>
      <c r="Q68" s="197">
        <v>4.24</v>
      </c>
      <c r="R68" s="197">
        <v>18</v>
      </c>
      <c r="S68" s="197">
        <v>11.2</v>
      </c>
      <c r="T68" s="197">
        <v>0</v>
      </c>
      <c r="U68" s="197">
        <v>59.52</v>
      </c>
      <c r="V68" s="197">
        <v>8.2100000000000009</v>
      </c>
      <c r="W68" s="197">
        <v>19.2</v>
      </c>
      <c r="X68" s="197">
        <v>41.76</v>
      </c>
      <c r="Y68" s="197">
        <v>0</v>
      </c>
      <c r="Z68">
        <v>0</v>
      </c>
      <c r="AA68" s="197">
        <v>13.56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99.61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89.09</v>
      </c>
      <c r="AQ68" s="197">
        <v>32.56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246.34</v>
      </c>
      <c r="L69" s="197">
        <v>9.11</v>
      </c>
      <c r="M69" s="197">
        <v>61.66</v>
      </c>
      <c r="N69" s="197">
        <v>24.16</v>
      </c>
      <c r="O69" s="197">
        <v>70.849999999999994</v>
      </c>
      <c r="P69" s="197">
        <v>19.77</v>
      </c>
      <c r="Q69" s="197">
        <v>4.24</v>
      </c>
      <c r="R69" s="197">
        <v>18</v>
      </c>
      <c r="S69" s="197">
        <v>11.2</v>
      </c>
      <c r="T69" s="197">
        <v>0</v>
      </c>
      <c r="U69" s="197">
        <v>59.52</v>
      </c>
      <c r="V69" s="197">
        <v>79.73</v>
      </c>
      <c r="W69" s="197">
        <v>30.31</v>
      </c>
      <c r="X69" s="197">
        <v>41.76</v>
      </c>
      <c r="Y69" s="197">
        <v>0</v>
      </c>
      <c r="Z69">
        <v>0</v>
      </c>
      <c r="AA69" s="197">
        <v>13.56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144.72999999999999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89.09</v>
      </c>
      <c r="AQ69" s="197">
        <v>32.56</v>
      </c>
      <c r="AR69" s="197">
        <v>42.23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246.34</v>
      </c>
      <c r="L70" s="197">
        <v>9.11</v>
      </c>
      <c r="M70" s="197">
        <v>61.66</v>
      </c>
      <c r="N70" s="197">
        <v>24.16</v>
      </c>
      <c r="O70" s="197">
        <v>70.849999999999994</v>
      </c>
      <c r="P70" s="197">
        <v>19.77</v>
      </c>
      <c r="Q70" s="197">
        <v>4.24</v>
      </c>
      <c r="R70" s="197">
        <v>18</v>
      </c>
      <c r="S70" s="197">
        <v>11.2</v>
      </c>
      <c r="T70" s="197">
        <v>0</v>
      </c>
      <c r="U70" s="197">
        <v>59.52</v>
      </c>
      <c r="V70" s="197">
        <v>80.36</v>
      </c>
      <c r="W70" s="197">
        <v>30.31</v>
      </c>
      <c r="X70" s="197">
        <v>41.76</v>
      </c>
      <c r="Y70" s="197">
        <v>0</v>
      </c>
      <c r="Z70">
        <v>0</v>
      </c>
      <c r="AA70" s="197">
        <v>13.56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144.72999999999999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89.09</v>
      </c>
      <c r="AQ70" s="197">
        <v>32.56</v>
      </c>
      <c r="AR70" s="197">
        <v>26.36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248.33</v>
      </c>
      <c r="L71" s="197">
        <v>9.11</v>
      </c>
      <c r="M71" s="197">
        <v>54.95</v>
      </c>
      <c r="N71" s="197">
        <v>24.16</v>
      </c>
      <c r="O71" s="197">
        <v>70.849999999999994</v>
      </c>
      <c r="P71" s="197">
        <v>19.77</v>
      </c>
      <c r="Q71" s="197">
        <v>4.24</v>
      </c>
      <c r="R71" s="197">
        <v>18</v>
      </c>
      <c r="S71" s="197">
        <v>11.2</v>
      </c>
      <c r="T71" s="197">
        <v>0</v>
      </c>
      <c r="U71" s="197">
        <v>59.52</v>
      </c>
      <c r="V71" s="197">
        <v>82.25</v>
      </c>
      <c r="W71" s="197">
        <v>30.62</v>
      </c>
      <c r="X71" s="197">
        <v>41.76</v>
      </c>
      <c r="Y71" s="197">
        <v>0</v>
      </c>
      <c r="Z71">
        <v>0</v>
      </c>
      <c r="AA71" s="197">
        <v>13.56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140.85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89.09</v>
      </c>
      <c r="AQ71" s="197">
        <v>32.56</v>
      </c>
      <c r="AR71" s="197">
        <v>9.33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248.33</v>
      </c>
      <c r="L72" s="197">
        <v>9.11</v>
      </c>
      <c r="M72" s="197">
        <v>54.95</v>
      </c>
      <c r="N72" s="197">
        <v>24.16</v>
      </c>
      <c r="O72" s="197">
        <v>70.849999999999994</v>
      </c>
      <c r="P72" s="197">
        <v>19.77</v>
      </c>
      <c r="Q72" s="197">
        <v>4.24</v>
      </c>
      <c r="R72" s="197">
        <v>18</v>
      </c>
      <c r="S72" s="197">
        <v>11.2</v>
      </c>
      <c r="T72" s="197">
        <v>0</v>
      </c>
      <c r="U72" s="197">
        <v>59.52</v>
      </c>
      <c r="V72" s="197">
        <v>82.25</v>
      </c>
      <c r="W72" s="197">
        <v>30.62</v>
      </c>
      <c r="X72" s="197">
        <v>41.76</v>
      </c>
      <c r="Y72" s="197">
        <v>0</v>
      </c>
      <c r="Z72">
        <v>0</v>
      </c>
      <c r="AA72" s="197">
        <v>13.56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140.85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89.09</v>
      </c>
      <c r="AQ72" s="197">
        <v>32.56</v>
      </c>
      <c r="AR72" s="197">
        <v>4.32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248.33</v>
      </c>
      <c r="L73" s="197">
        <v>9.11</v>
      </c>
      <c r="M73" s="197">
        <v>54.95</v>
      </c>
      <c r="N73" s="197">
        <v>24.16</v>
      </c>
      <c r="O73" s="197">
        <v>70.849999999999994</v>
      </c>
      <c r="P73" s="197">
        <v>19.77</v>
      </c>
      <c r="Q73" s="197">
        <v>4.24</v>
      </c>
      <c r="R73" s="197">
        <v>18</v>
      </c>
      <c r="S73" s="197">
        <v>11.2</v>
      </c>
      <c r="T73" s="197">
        <v>0</v>
      </c>
      <c r="U73" s="197">
        <v>59.52</v>
      </c>
      <c r="V73" s="197">
        <v>83</v>
      </c>
      <c r="W73" s="197">
        <v>30.62</v>
      </c>
      <c r="X73" s="197">
        <v>41.76</v>
      </c>
      <c r="Y73" s="197">
        <v>0</v>
      </c>
      <c r="Z73">
        <v>0</v>
      </c>
      <c r="AA73" s="197">
        <v>13.56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140.85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89.09</v>
      </c>
      <c r="AQ73" s="197">
        <v>32.56</v>
      </c>
      <c r="AR73" s="197">
        <v>0.53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248.33</v>
      </c>
      <c r="L74" s="197">
        <v>9.11</v>
      </c>
      <c r="M74" s="197">
        <v>54.95</v>
      </c>
      <c r="N74" s="197">
        <v>24.16</v>
      </c>
      <c r="O74" s="197">
        <v>70.849999999999994</v>
      </c>
      <c r="P74" s="197">
        <v>19.77</v>
      </c>
      <c r="Q74" s="197">
        <v>4.24</v>
      </c>
      <c r="R74" s="197">
        <v>18</v>
      </c>
      <c r="S74" s="197">
        <v>11.2</v>
      </c>
      <c r="T74" s="197">
        <v>0</v>
      </c>
      <c r="U74" s="197">
        <v>59.52</v>
      </c>
      <c r="V74" s="197">
        <v>83</v>
      </c>
      <c r="W74" s="197">
        <v>30.62</v>
      </c>
      <c r="X74" s="197">
        <v>41.76</v>
      </c>
      <c r="Y74" s="197">
        <v>0</v>
      </c>
      <c r="Z74">
        <v>0</v>
      </c>
      <c r="AA74" s="197">
        <v>13.56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140.85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89.09</v>
      </c>
      <c r="AQ74" s="197">
        <v>32.56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246.34</v>
      </c>
      <c r="L75" s="197">
        <v>9.11</v>
      </c>
      <c r="M75" s="197">
        <v>54.95</v>
      </c>
      <c r="N75" s="197">
        <v>24.16</v>
      </c>
      <c r="O75" s="197">
        <v>70.849999999999994</v>
      </c>
      <c r="P75" s="197">
        <v>19.77</v>
      </c>
      <c r="Q75" s="197">
        <v>4.24</v>
      </c>
      <c r="R75" s="197">
        <v>18</v>
      </c>
      <c r="S75" s="197">
        <v>11.2</v>
      </c>
      <c r="T75" s="197">
        <v>0</v>
      </c>
      <c r="U75" s="197">
        <v>59.52</v>
      </c>
      <c r="V75" s="197">
        <v>83</v>
      </c>
      <c r="W75" s="197">
        <v>30.62</v>
      </c>
      <c r="X75" s="197">
        <v>41.76</v>
      </c>
      <c r="Y75" s="197">
        <v>0</v>
      </c>
      <c r="Z75">
        <v>0</v>
      </c>
      <c r="AA75" s="197">
        <v>14.31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143.12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89.09</v>
      </c>
      <c r="AQ75" s="197">
        <v>32.56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246.34</v>
      </c>
      <c r="L76" s="197">
        <v>9.11</v>
      </c>
      <c r="M76" s="197">
        <v>54.95</v>
      </c>
      <c r="N76" s="197">
        <v>24.16</v>
      </c>
      <c r="O76" s="197">
        <v>70.849999999999994</v>
      </c>
      <c r="P76" s="197">
        <v>19.77</v>
      </c>
      <c r="Q76" s="197">
        <v>4.24</v>
      </c>
      <c r="R76" s="197">
        <v>18</v>
      </c>
      <c r="S76" s="197">
        <v>11.2</v>
      </c>
      <c r="T76" s="197">
        <v>0</v>
      </c>
      <c r="U76" s="197">
        <v>59.52</v>
      </c>
      <c r="V76" s="197">
        <v>83</v>
      </c>
      <c r="W76" s="197">
        <v>30.62</v>
      </c>
      <c r="X76" s="197">
        <v>41.76</v>
      </c>
      <c r="Y76" s="197">
        <v>0</v>
      </c>
      <c r="Z76">
        <v>0</v>
      </c>
      <c r="AA76" s="197">
        <v>14.31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99.61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89.09</v>
      </c>
      <c r="AQ76" s="197">
        <v>32.56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246.34</v>
      </c>
      <c r="L77" s="197">
        <v>9.11</v>
      </c>
      <c r="M77" s="197">
        <v>54.95</v>
      </c>
      <c r="N77" s="197">
        <v>24.16</v>
      </c>
      <c r="O77" s="197">
        <v>70.849999999999994</v>
      </c>
      <c r="P77" s="197">
        <v>19.77</v>
      </c>
      <c r="Q77" s="197">
        <v>4.24</v>
      </c>
      <c r="R77" s="197">
        <v>18</v>
      </c>
      <c r="S77" s="197">
        <v>11.2</v>
      </c>
      <c r="T77" s="197">
        <v>0</v>
      </c>
      <c r="U77" s="197">
        <v>59.52</v>
      </c>
      <c r="V77" s="197">
        <v>83</v>
      </c>
      <c r="W77" s="197">
        <v>30.62</v>
      </c>
      <c r="X77" s="197">
        <v>41.76</v>
      </c>
      <c r="Y77" s="197">
        <v>0</v>
      </c>
      <c r="Z77">
        <v>0</v>
      </c>
      <c r="AA77" s="197">
        <v>14.31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99.61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89.09</v>
      </c>
      <c r="AQ77" s="197">
        <v>32.56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246.34</v>
      </c>
      <c r="L78" s="197">
        <v>9.11</v>
      </c>
      <c r="M78" s="197">
        <v>54.95</v>
      </c>
      <c r="N78" s="197">
        <v>24.16</v>
      </c>
      <c r="O78" s="197">
        <v>70.849999999999994</v>
      </c>
      <c r="P78" s="197">
        <v>19.77</v>
      </c>
      <c r="Q78" s="197">
        <v>4.24</v>
      </c>
      <c r="R78" s="197">
        <v>18</v>
      </c>
      <c r="S78" s="197">
        <v>11.2</v>
      </c>
      <c r="T78" s="197">
        <v>0</v>
      </c>
      <c r="U78" s="197">
        <v>59.52</v>
      </c>
      <c r="V78" s="197">
        <v>83</v>
      </c>
      <c r="W78" s="197">
        <v>30.62</v>
      </c>
      <c r="X78" s="197">
        <v>41.76</v>
      </c>
      <c r="Y78" s="197">
        <v>0</v>
      </c>
      <c r="Z78">
        <v>0</v>
      </c>
      <c r="AA78" s="197">
        <v>14.31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99.61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89.09</v>
      </c>
      <c r="AQ78" s="197">
        <v>32.56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246.34</v>
      </c>
      <c r="L79" s="197">
        <v>9.11</v>
      </c>
      <c r="M79" s="197">
        <v>54.95</v>
      </c>
      <c r="N79" s="197">
        <v>24.16</v>
      </c>
      <c r="O79" s="197">
        <v>70.849999999999994</v>
      </c>
      <c r="P79" s="197">
        <v>19.77</v>
      </c>
      <c r="Q79" s="197">
        <v>4.24</v>
      </c>
      <c r="R79" s="197">
        <v>18</v>
      </c>
      <c r="S79" s="197">
        <v>11.2</v>
      </c>
      <c r="T79" s="197">
        <v>0</v>
      </c>
      <c r="U79" s="197">
        <v>59.52</v>
      </c>
      <c r="V79" s="197">
        <v>8.35</v>
      </c>
      <c r="W79" s="197">
        <v>19.2</v>
      </c>
      <c r="X79" s="197">
        <v>41.76</v>
      </c>
      <c r="Y79" s="197">
        <v>0</v>
      </c>
      <c r="Z79">
        <v>0</v>
      </c>
      <c r="AA79" s="197">
        <v>14.82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159.61000000000001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89.09</v>
      </c>
      <c r="AQ79" s="197">
        <v>32.56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246.34</v>
      </c>
      <c r="L80" s="197">
        <v>9.11</v>
      </c>
      <c r="M80" s="197">
        <v>54.95</v>
      </c>
      <c r="N80" s="197">
        <v>24.16</v>
      </c>
      <c r="O80" s="197">
        <v>70.849999999999994</v>
      </c>
      <c r="P80" s="197">
        <v>19.77</v>
      </c>
      <c r="Q80" s="197">
        <v>4.24</v>
      </c>
      <c r="R80" s="197">
        <v>18</v>
      </c>
      <c r="S80" s="197">
        <v>11.2</v>
      </c>
      <c r="T80" s="197">
        <v>0</v>
      </c>
      <c r="U80" s="197">
        <v>59.52</v>
      </c>
      <c r="V80" s="197">
        <v>8.35</v>
      </c>
      <c r="W80" s="197">
        <v>19.2</v>
      </c>
      <c r="X80" s="197">
        <v>41.76</v>
      </c>
      <c r="Y80" s="197">
        <v>0</v>
      </c>
      <c r="Z80">
        <v>0</v>
      </c>
      <c r="AA80" s="197">
        <v>15.26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159.61000000000001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89.09</v>
      </c>
      <c r="AQ80" s="197">
        <v>32.56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246.34</v>
      </c>
      <c r="L81" s="197">
        <v>9.11</v>
      </c>
      <c r="M81" s="197">
        <v>54.95</v>
      </c>
      <c r="N81" s="197">
        <v>24.16</v>
      </c>
      <c r="O81" s="197">
        <v>70.849999999999994</v>
      </c>
      <c r="P81" s="197">
        <v>19.77</v>
      </c>
      <c r="Q81" s="197">
        <v>4.24</v>
      </c>
      <c r="R81" s="197">
        <v>18</v>
      </c>
      <c r="S81" s="197">
        <v>11.2</v>
      </c>
      <c r="T81" s="197">
        <v>0</v>
      </c>
      <c r="U81" s="197">
        <v>59.52</v>
      </c>
      <c r="V81" s="197">
        <v>8.35</v>
      </c>
      <c r="W81" s="197">
        <v>19.2</v>
      </c>
      <c r="X81" s="197">
        <v>41.76</v>
      </c>
      <c r="Y81" s="197">
        <v>0</v>
      </c>
      <c r="Z81">
        <v>0</v>
      </c>
      <c r="AA81" s="197">
        <v>15.26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159.61000000000001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89.09</v>
      </c>
      <c r="AQ81" s="197">
        <v>32.56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246.34</v>
      </c>
      <c r="L82" s="197">
        <v>9.11</v>
      </c>
      <c r="M82" s="197">
        <v>54.95</v>
      </c>
      <c r="N82" s="197">
        <v>24.16</v>
      </c>
      <c r="O82" s="197">
        <v>70.849999999999994</v>
      </c>
      <c r="P82" s="197">
        <v>19.77</v>
      </c>
      <c r="Q82" s="197">
        <v>4.24</v>
      </c>
      <c r="R82" s="197">
        <v>18</v>
      </c>
      <c r="S82" s="197">
        <v>11.21</v>
      </c>
      <c r="T82" s="197">
        <v>0</v>
      </c>
      <c r="U82" s="197">
        <v>59.52</v>
      </c>
      <c r="V82" s="197">
        <v>8.35</v>
      </c>
      <c r="W82" s="197">
        <v>19.2</v>
      </c>
      <c r="X82" s="197">
        <v>41.76</v>
      </c>
      <c r="Y82" s="197">
        <v>0</v>
      </c>
      <c r="Z82">
        <v>0</v>
      </c>
      <c r="AA82" s="197">
        <v>15.26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159.61000000000001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89.09</v>
      </c>
      <c r="AQ82" s="197">
        <v>32.56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246.34</v>
      </c>
      <c r="L83" s="197">
        <v>9.11</v>
      </c>
      <c r="M83" s="197">
        <v>54.95</v>
      </c>
      <c r="N83" s="197">
        <v>24.16</v>
      </c>
      <c r="O83" s="197">
        <v>70.849999999999994</v>
      </c>
      <c r="P83" s="197">
        <v>19.77</v>
      </c>
      <c r="Q83" s="197">
        <v>4.24</v>
      </c>
      <c r="R83" s="197">
        <v>18</v>
      </c>
      <c r="S83" s="197">
        <v>11.59</v>
      </c>
      <c r="T83" s="197">
        <v>0</v>
      </c>
      <c r="U83" s="197">
        <v>59.52</v>
      </c>
      <c r="V83" s="197">
        <v>8.35</v>
      </c>
      <c r="W83" s="197">
        <v>19.2</v>
      </c>
      <c r="X83" s="197">
        <v>41.76</v>
      </c>
      <c r="Y83" s="197">
        <v>0</v>
      </c>
      <c r="Z83">
        <v>0</v>
      </c>
      <c r="AA83" s="197">
        <v>15.69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99.61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89.09</v>
      </c>
      <c r="AQ83" s="197">
        <v>32.56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246.34</v>
      </c>
      <c r="L84" s="197">
        <v>8.85</v>
      </c>
      <c r="M84" s="197">
        <v>54.95</v>
      </c>
      <c r="N84" s="197">
        <v>24.16</v>
      </c>
      <c r="O84" s="197">
        <v>70.849999999999994</v>
      </c>
      <c r="P84" s="197">
        <v>19.77</v>
      </c>
      <c r="Q84" s="197">
        <v>4.24</v>
      </c>
      <c r="R84" s="197">
        <v>18</v>
      </c>
      <c r="S84" s="197">
        <v>11.21</v>
      </c>
      <c r="T84" s="197">
        <v>0</v>
      </c>
      <c r="U84" s="197">
        <v>59.52</v>
      </c>
      <c r="V84" s="197">
        <v>8.35</v>
      </c>
      <c r="W84" s="197">
        <v>19.2</v>
      </c>
      <c r="X84" s="197">
        <v>41.76</v>
      </c>
      <c r="Y84" s="197">
        <v>0</v>
      </c>
      <c r="Z84">
        <v>0</v>
      </c>
      <c r="AA84" s="197">
        <v>15.69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99.61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89.09</v>
      </c>
      <c r="AQ84" s="197">
        <v>32.56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246.34</v>
      </c>
      <c r="L85" s="197">
        <v>9.11</v>
      </c>
      <c r="M85" s="197">
        <v>54.95</v>
      </c>
      <c r="N85" s="197">
        <v>24.16</v>
      </c>
      <c r="O85" s="197">
        <v>70.849999999999994</v>
      </c>
      <c r="P85" s="197">
        <v>19.77</v>
      </c>
      <c r="Q85" s="197">
        <v>4.24</v>
      </c>
      <c r="R85" s="197">
        <v>18</v>
      </c>
      <c r="S85" s="197">
        <v>11.09</v>
      </c>
      <c r="T85" s="197">
        <v>0</v>
      </c>
      <c r="U85" s="197">
        <v>59.52</v>
      </c>
      <c r="V85" s="197">
        <v>8.35</v>
      </c>
      <c r="W85" s="197">
        <v>19.2</v>
      </c>
      <c r="X85" s="197">
        <v>41.76</v>
      </c>
      <c r="Y85" s="197">
        <v>0</v>
      </c>
      <c r="Z85">
        <v>0</v>
      </c>
      <c r="AA85" s="197">
        <v>15.69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99.61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89.09</v>
      </c>
      <c r="AQ85" s="197">
        <v>32.56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246.34</v>
      </c>
      <c r="L86" s="197">
        <v>9.11</v>
      </c>
      <c r="M86" s="197">
        <v>54.95</v>
      </c>
      <c r="N86" s="197">
        <v>24.16</v>
      </c>
      <c r="O86" s="197">
        <v>70.849999999999994</v>
      </c>
      <c r="P86" s="197">
        <v>19.77</v>
      </c>
      <c r="Q86" s="197">
        <v>4.24</v>
      </c>
      <c r="R86" s="197">
        <v>18</v>
      </c>
      <c r="S86" s="197">
        <v>11.21</v>
      </c>
      <c r="T86" s="197">
        <v>0</v>
      </c>
      <c r="U86" s="197">
        <v>59.52</v>
      </c>
      <c r="V86" s="197">
        <v>8.35</v>
      </c>
      <c r="W86" s="197">
        <v>19.2</v>
      </c>
      <c r="X86" s="197">
        <v>41.76</v>
      </c>
      <c r="Y86" s="197">
        <v>0</v>
      </c>
      <c r="Z86">
        <v>0</v>
      </c>
      <c r="AA86" s="197">
        <v>15.69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99.61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89.09</v>
      </c>
      <c r="AQ86" s="197">
        <v>32.56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246.34</v>
      </c>
      <c r="L87" s="197">
        <v>9.11</v>
      </c>
      <c r="M87" s="197">
        <v>54.95</v>
      </c>
      <c r="N87" s="197">
        <v>24.16</v>
      </c>
      <c r="O87" s="197">
        <v>70.849999999999994</v>
      </c>
      <c r="P87" s="197">
        <v>19.77</v>
      </c>
      <c r="Q87" s="197">
        <v>4.24</v>
      </c>
      <c r="R87" s="197">
        <v>18</v>
      </c>
      <c r="S87" s="197">
        <v>11.21</v>
      </c>
      <c r="T87" s="197">
        <v>0</v>
      </c>
      <c r="U87" s="197">
        <v>59.52</v>
      </c>
      <c r="V87" s="197">
        <v>8.35</v>
      </c>
      <c r="W87" s="197">
        <v>19.2</v>
      </c>
      <c r="X87" s="197">
        <v>41.76</v>
      </c>
      <c r="Y87" s="197">
        <v>0</v>
      </c>
      <c r="Z87">
        <v>0</v>
      </c>
      <c r="AA87" s="197">
        <v>15.69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99.61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89.09</v>
      </c>
      <c r="AQ87" s="197">
        <v>32.56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246.34</v>
      </c>
      <c r="L88" s="197">
        <v>9.11</v>
      </c>
      <c r="M88" s="197">
        <v>54.95</v>
      </c>
      <c r="N88" s="197">
        <v>24.16</v>
      </c>
      <c r="O88" s="197">
        <v>70.849999999999994</v>
      </c>
      <c r="P88" s="197">
        <v>19.77</v>
      </c>
      <c r="Q88" s="197">
        <v>4.24</v>
      </c>
      <c r="R88" s="197">
        <v>18</v>
      </c>
      <c r="S88" s="197">
        <v>11.21</v>
      </c>
      <c r="T88" s="197">
        <v>0</v>
      </c>
      <c r="U88" s="197">
        <v>59.52</v>
      </c>
      <c r="V88" s="197">
        <v>8.35</v>
      </c>
      <c r="W88" s="197">
        <v>19.2</v>
      </c>
      <c r="X88" s="197">
        <v>41.76</v>
      </c>
      <c r="Y88" s="197">
        <v>0</v>
      </c>
      <c r="Z88">
        <v>0</v>
      </c>
      <c r="AA88" s="197">
        <v>15.69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99.61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89.09</v>
      </c>
      <c r="AQ88" s="197">
        <v>32.56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246.34</v>
      </c>
      <c r="L89" s="197">
        <v>9.11</v>
      </c>
      <c r="M89" s="197">
        <v>54.95</v>
      </c>
      <c r="N89" s="197">
        <v>24.16</v>
      </c>
      <c r="O89" s="197">
        <v>70.849999999999994</v>
      </c>
      <c r="P89" s="197">
        <v>19.77</v>
      </c>
      <c r="Q89" s="197">
        <v>4.24</v>
      </c>
      <c r="R89" s="197">
        <v>18</v>
      </c>
      <c r="S89" s="197">
        <v>11.21</v>
      </c>
      <c r="T89" s="197">
        <v>0</v>
      </c>
      <c r="U89" s="197">
        <v>59.52</v>
      </c>
      <c r="V89" s="197">
        <v>8.35</v>
      </c>
      <c r="W89" s="197">
        <v>19.2</v>
      </c>
      <c r="X89" s="197">
        <v>41.76</v>
      </c>
      <c r="Y89" s="197">
        <v>0</v>
      </c>
      <c r="Z89">
        <v>0</v>
      </c>
      <c r="AA89" s="197">
        <v>15.69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99.61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89.09</v>
      </c>
      <c r="AQ89" s="197">
        <v>32.56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246.34</v>
      </c>
      <c r="L90" s="197">
        <v>9.11</v>
      </c>
      <c r="M90" s="197">
        <v>54.95</v>
      </c>
      <c r="N90" s="197">
        <v>24.16</v>
      </c>
      <c r="O90" s="197">
        <v>70.849999999999994</v>
      </c>
      <c r="P90" s="197">
        <v>19.77</v>
      </c>
      <c r="Q90" s="197">
        <v>4.24</v>
      </c>
      <c r="R90" s="197">
        <v>18</v>
      </c>
      <c r="S90" s="197">
        <v>11.21</v>
      </c>
      <c r="T90" s="197">
        <v>0</v>
      </c>
      <c r="U90" s="197">
        <v>59.52</v>
      </c>
      <c r="V90" s="197">
        <v>8.35</v>
      </c>
      <c r="W90" s="197">
        <v>19.2</v>
      </c>
      <c r="X90" s="197">
        <v>41.76</v>
      </c>
      <c r="Y90" s="197">
        <v>0</v>
      </c>
      <c r="Z90">
        <v>0</v>
      </c>
      <c r="AA90" s="197">
        <v>15.69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99.61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89.09</v>
      </c>
      <c r="AQ90" s="197">
        <v>32.56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246.34</v>
      </c>
      <c r="L91" s="197">
        <v>9.11</v>
      </c>
      <c r="M91" s="197">
        <v>54.95</v>
      </c>
      <c r="N91" s="197">
        <v>24.16</v>
      </c>
      <c r="O91" s="197">
        <v>70.849999999999994</v>
      </c>
      <c r="P91" s="197">
        <v>19.77</v>
      </c>
      <c r="Q91" s="197">
        <v>4.24</v>
      </c>
      <c r="R91" s="197">
        <v>18</v>
      </c>
      <c r="S91" s="197">
        <v>11.21</v>
      </c>
      <c r="T91" s="197">
        <v>0</v>
      </c>
      <c r="U91" s="197">
        <v>59.52</v>
      </c>
      <c r="V91" s="197">
        <v>8.35</v>
      </c>
      <c r="W91" s="197">
        <v>19.2</v>
      </c>
      <c r="X91" s="197">
        <v>41.76</v>
      </c>
      <c r="Y91" s="197">
        <v>0</v>
      </c>
      <c r="Z91">
        <v>0</v>
      </c>
      <c r="AA91" s="197">
        <v>15.69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99.61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89.09</v>
      </c>
      <c r="AQ91" s="197">
        <v>32.56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246.34</v>
      </c>
      <c r="L92" s="197">
        <v>9.11</v>
      </c>
      <c r="M92" s="197">
        <v>54.95</v>
      </c>
      <c r="N92" s="197">
        <v>24.16</v>
      </c>
      <c r="O92" s="197">
        <v>70.849999999999994</v>
      </c>
      <c r="P92" s="197">
        <v>19.77</v>
      </c>
      <c r="Q92" s="197">
        <v>4.24</v>
      </c>
      <c r="R92" s="197">
        <v>18</v>
      </c>
      <c r="S92" s="197">
        <v>11.21</v>
      </c>
      <c r="T92" s="197">
        <v>0</v>
      </c>
      <c r="U92" s="197">
        <v>59.52</v>
      </c>
      <c r="V92" s="197">
        <v>8.35</v>
      </c>
      <c r="W92" s="197">
        <v>19.2</v>
      </c>
      <c r="X92" s="197">
        <v>41.76</v>
      </c>
      <c r="Y92" s="197">
        <v>0</v>
      </c>
      <c r="Z92">
        <v>0</v>
      </c>
      <c r="AA92" s="197">
        <v>15.69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99.61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89.09</v>
      </c>
      <c r="AQ92" s="197">
        <v>32.56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246.34</v>
      </c>
      <c r="L93" s="197">
        <v>9.11</v>
      </c>
      <c r="M93" s="197">
        <v>54.95</v>
      </c>
      <c r="N93" s="197">
        <v>24.16</v>
      </c>
      <c r="O93" s="197">
        <v>70.849999999999994</v>
      </c>
      <c r="P93" s="197">
        <v>19.77</v>
      </c>
      <c r="Q93" s="197">
        <v>4.24</v>
      </c>
      <c r="R93" s="197">
        <v>18</v>
      </c>
      <c r="S93" s="197">
        <v>11.21</v>
      </c>
      <c r="T93" s="197">
        <v>0</v>
      </c>
      <c r="U93" s="197">
        <v>59.52</v>
      </c>
      <c r="V93" s="197">
        <v>8.35</v>
      </c>
      <c r="W93" s="197">
        <v>19.2</v>
      </c>
      <c r="X93" s="197">
        <v>41.76</v>
      </c>
      <c r="Y93" s="197">
        <v>0</v>
      </c>
      <c r="Z93">
        <v>0</v>
      </c>
      <c r="AA93" s="197">
        <v>15.69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99.61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89.09</v>
      </c>
      <c r="AQ93" s="197">
        <v>32.56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246.34</v>
      </c>
      <c r="L94" s="197">
        <v>9.11</v>
      </c>
      <c r="M94" s="197">
        <v>54.95</v>
      </c>
      <c r="N94" s="197">
        <v>24.16</v>
      </c>
      <c r="O94" s="197">
        <v>70.849999999999994</v>
      </c>
      <c r="P94" s="197">
        <v>19.77</v>
      </c>
      <c r="Q94" s="197">
        <v>4.24</v>
      </c>
      <c r="R94" s="197">
        <v>18</v>
      </c>
      <c r="S94" s="197">
        <v>11.21</v>
      </c>
      <c r="T94" s="197">
        <v>0</v>
      </c>
      <c r="U94" s="197">
        <v>59.52</v>
      </c>
      <c r="V94" s="197">
        <v>8.35</v>
      </c>
      <c r="W94" s="197">
        <v>19.2</v>
      </c>
      <c r="X94" s="197">
        <v>41.76</v>
      </c>
      <c r="Y94" s="197">
        <v>0</v>
      </c>
      <c r="Z94">
        <v>0</v>
      </c>
      <c r="AA94" s="197">
        <v>15.69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99.61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89.09</v>
      </c>
      <c r="AQ94" s="197">
        <v>32.56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246.34</v>
      </c>
      <c r="L95" s="197">
        <v>9.11</v>
      </c>
      <c r="M95" s="197">
        <v>54.95</v>
      </c>
      <c r="N95" s="197">
        <v>24.16</v>
      </c>
      <c r="O95" s="197">
        <v>70.849999999999994</v>
      </c>
      <c r="P95" s="197">
        <v>19.77</v>
      </c>
      <c r="Q95" s="197">
        <v>4.24</v>
      </c>
      <c r="R95" s="197">
        <v>18</v>
      </c>
      <c r="S95" s="197">
        <v>11.21</v>
      </c>
      <c r="T95" s="197">
        <v>0</v>
      </c>
      <c r="U95" s="197">
        <v>59.52</v>
      </c>
      <c r="V95" s="197">
        <v>8.35</v>
      </c>
      <c r="W95" s="197">
        <v>19.2</v>
      </c>
      <c r="X95" s="197">
        <v>41.76</v>
      </c>
      <c r="Y95" s="197">
        <v>0</v>
      </c>
      <c r="Z95">
        <v>0</v>
      </c>
      <c r="AA95" s="197">
        <v>15.69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99.61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89.09</v>
      </c>
      <c r="AQ95" s="197">
        <v>32.56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246.34</v>
      </c>
      <c r="L96" s="197">
        <v>9.11</v>
      </c>
      <c r="M96" s="197">
        <v>54.95</v>
      </c>
      <c r="N96" s="197">
        <v>24.16</v>
      </c>
      <c r="O96" s="197">
        <v>70.849999999999994</v>
      </c>
      <c r="P96" s="197">
        <v>19.77</v>
      </c>
      <c r="Q96" s="197">
        <v>4.24</v>
      </c>
      <c r="R96" s="197">
        <v>18</v>
      </c>
      <c r="S96" s="197">
        <v>11.21</v>
      </c>
      <c r="T96" s="197">
        <v>0</v>
      </c>
      <c r="U96" s="197">
        <v>59.52</v>
      </c>
      <c r="V96" s="197">
        <v>8.35</v>
      </c>
      <c r="W96" s="197">
        <v>19.2</v>
      </c>
      <c r="X96" s="197">
        <v>41.76</v>
      </c>
      <c r="Y96" s="197">
        <v>0</v>
      </c>
      <c r="Z96">
        <v>0</v>
      </c>
      <c r="AA96" s="197">
        <v>15.69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99.61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89.09</v>
      </c>
      <c r="AQ96" s="197">
        <v>32.56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246.34</v>
      </c>
      <c r="L97" s="197">
        <v>9.11</v>
      </c>
      <c r="M97" s="197">
        <v>54.95</v>
      </c>
      <c r="N97" s="197">
        <v>24.16</v>
      </c>
      <c r="O97" s="197">
        <v>70.849999999999994</v>
      </c>
      <c r="P97" s="197">
        <v>19.77</v>
      </c>
      <c r="Q97" s="197">
        <v>4.24</v>
      </c>
      <c r="R97" s="197">
        <v>18</v>
      </c>
      <c r="S97" s="197">
        <v>11.21</v>
      </c>
      <c r="T97" s="197">
        <v>0</v>
      </c>
      <c r="U97" s="197">
        <v>59.52</v>
      </c>
      <c r="V97" s="197">
        <v>8.35</v>
      </c>
      <c r="W97" s="197">
        <v>19.2</v>
      </c>
      <c r="X97" s="197">
        <v>41.76</v>
      </c>
      <c r="Y97" s="197">
        <v>0</v>
      </c>
      <c r="Z97">
        <v>0</v>
      </c>
      <c r="AA97" s="197">
        <v>15.69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99.61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89.09</v>
      </c>
      <c r="AQ97" s="197">
        <v>32.56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246.34</v>
      </c>
      <c r="L98" s="197">
        <v>9.11</v>
      </c>
      <c r="M98" s="197">
        <v>54.95</v>
      </c>
      <c r="N98" s="197">
        <v>24.16</v>
      </c>
      <c r="O98" s="197">
        <v>70.849999999999994</v>
      </c>
      <c r="P98" s="197">
        <v>19.77</v>
      </c>
      <c r="Q98" s="197">
        <v>4.24</v>
      </c>
      <c r="R98" s="197">
        <v>18</v>
      </c>
      <c r="S98" s="197">
        <v>11.21</v>
      </c>
      <c r="T98" s="197">
        <v>0</v>
      </c>
      <c r="U98" s="197">
        <v>59.52</v>
      </c>
      <c r="V98" s="197">
        <v>8.35</v>
      </c>
      <c r="W98" s="197">
        <v>19.2</v>
      </c>
      <c r="X98" s="197">
        <v>41.76</v>
      </c>
      <c r="Y98" s="197">
        <v>0</v>
      </c>
      <c r="Z98">
        <v>0</v>
      </c>
      <c r="AA98" s="197">
        <v>15.69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99.61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89.09</v>
      </c>
      <c r="AQ98" s="197">
        <v>32.56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5.8805375000000062</v>
      </c>
      <c r="L99">
        <f t="shared" si="0"/>
        <v>0.21852250000000026</v>
      </c>
      <c r="M99">
        <f t="shared" si="0"/>
        <v>1.4328699999999979</v>
      </c>
      <c r="N99">
        <f t="shared" si="0"/>
        <v>0.52196250000000066</v>
      </c>
      <c r="O99">
        <f t="shared" si="0"/>
        <v>1.7004000000000026</v>
      </c>
      <c r="P99">
        <f t="shared" si="0"/>
        <v>0.47447999999999968</v>
      </c>
      <c r="Q99">
        <f t="shared" si="0"/>
        <v>0.10221000000000013</v>
      </c>
      <c r="R99">
        <f t="shared" si="0"/>
        <v>0.42782749999999997</v>
      </c>
      <c r="S99">
        <f t="shared" si="0"/>
        <v>0.26995500000000039</v>
      </c>
      <c r="T99">
        <f t="shared" si="0"/>
        <v>0</v>
      </c>
      <c r="U99">
        <f t="shared" si="0"/>
        <v>1.4359000000000037</v>
      </c>
      <c r="V99">
        <f t="shared" si="0"/>
        <v>0.38489249999999953</v>
      </c>
      <c r="W99">
        <f t="shared" si="0"/>
        <v>0.48919500000000038</v>
      </c>
      <c r="X99">
        <f t="shared" si="0"/>
        <v>1.0022400000000025</v>
      </c>
      <c r="Y99">
        <f t="shared" si="0"/>
        <v>0</v>
      </c>
      <c r="Z99">
        <f t="shared" si="0"/>
        <v>0</v>
      </c>
      <c r="AA99">
        <f t="shared" si="0"/>
        <v>0.36128749999999987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2.3231025000000018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2.2665400000000022</v>
      </c>
      <c r="AQ99">
        <f t="shared" ref="AQ99:AT99" si="1">SUM(AQ3:AQ98)/4000</f>
        <v>0.78143999999999891</v>
      </c>
      <c r="AR99">
        <f t="shared" si="1"/>
        <v>0.47586999999999996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79.349999999999994</v>
      </c>
      <c r="L3" s="197">
        <v>31.9</v>
      </c>
      <c r="M3" s="197">
        <v>0</v>
      </c>
      <c r="N3" s="197">
        <v>5.63</v>
      </c>
      <c r="O3" s="197">
        <v>48.71</v>
      </c>
      <c r="P3" s="197">
        <v>49.59</v>
      </c>
      <c r="Q3" s="197">
        <v>1.69</v>
      </c>
      <c r="R3" s="197">
        <v>10.41</v>
      </c>
      <c r="S3" s="197">
        <v>2.4500000000000002</v>
      </c>
      <c r="T3" s="197">
        <v>0</v>
      </c>
      <c r="U3" s="197">
        <v>282.70999999999998</v>
      </c>
      <c r="V3" s="197">
        <v>5.09</v>
      </c>
      <c r="W3" s="197">
        <v>11.11</v>
      </c>
      <c r="X3" s="197">
        <v>24.15</v>
      </c>
      <c r="Y3" s="197">
        <v>0</v>
      </c>
      <c r="Z3">
        <v>0</v>
      </c>
      <c r="AA3" s="197">
        <v>8.59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48.59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62.13</v>
      </c>
      <c r="AQ3" s="197">
        <v>18.829999999999998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79.349999999999994</v>
      </c>
      <c r="L4" s="197">
        <v>31.9</v>
      </c>
      <c r="M4" s="197">
        <v>0</v>
      </c>
      <c r="N4" s="197">
        <v>5.63</v>
      </c>
      <c r="O4" s="197">
        <v>48.71</v>
      </c>
      <c r="P4" s="197">
        <v>49.59</v>
      </c>
      <c r="Q4" s="197">
        <v>1.69</v>
      </c>
      <c r="R4" s="197">
        <v>10.41</v>
      </c>
      <c r="S4" s="197">
        <v>2.4500000000000002</v>
      </c>
      <c r="T4" s="197">
        <v>0</v>
      </c>
      <c r="U4" s="197">
        <v>282.70999999999998</v>
      </c>
      <c r="V4" s="197">
        <v>5.09</v>
      </c>
      <c r="W4" s="197">
        <v>11.11</v>
      </c>
      <c r="X4" s="197">
        <v>24.15</v>
      </c>
      <c r="Y4" s="197">
        <v>0</v>
      </c>
      <c r="Z4">
        <v>0</v>
      </c>
      <c r="AA4" s="197">
        <v>8.59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48.59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62.13</v>
      </c>
      <c r="AQ4" s="197">
        <v>18.829999999999998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79.349999999999994</v>
      </c>
      <c r="L5" s="197">
        <v>31.9</v>
      </c>
      <c r="M5" s="197">
        <v>0</v>
      </c>
      <c r="N5" s="197">
        <v>5.63</v>
      </c>
      <c r="O5" s="197">
        <v>48.71</v>
      </c>
      <c r="P5" s="197">
        <v>49.59</v>
      </c>
      <c r="Q5" s="197">
        <v>1.69</v>
      </c>
      <c r="R5" s="197">
        <v>9.31</v>
      </c>
      <c r="S5" s="197">
        <v>2.4500000000000002</v>
      </c>
      <c r="T5" s="197">
        <v>0</v>
      </c>
      <c r="U5" s="197">
        <v>282.70999999999998</v>
      </c>
      <c r="V5" s="197">
        <v>5.09</v>
      </c>
      <c r="W5" s="197">
        <v>11.11</v>
      </c>
      <c r="X5" s="197">
        <v>24.15</v>
      </c>
      <c r="Y5" s="197">
        <v>0</v>
      </c>
      <c r="Z5">
        <v>0</v>
      </c>
      <c r="AA5" s="197">
        <v>8.59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48.59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62.13</v>
      </c>
      <c r="AQ5" s="197">
        <v>18.829999999999998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79.349999999999994</v>
      </c>
      <c r="L6" s="197">
        <v>31.9</v>
      </c>
      <c r="M6" s="197">
        <v>0</v>
      </c>
      <c r="N6" s="197">
        <v>5.63</v>
      </c>
      <c r="O6" s="197">
        <v>48.71</v>
      </c>
      <c r="P6" s="197">
        <v>49.59</v>
      </c>
      <c r="Q6" s="197">
        <v>1.69</v>
      </c>
      <c r="R6" s="197">
        <v>9</v>
      </c>
      <c r="S6" s="197">
        <v>2.4500000000000002</v>
      </c>
      <c r="T6" s="197">
        <v>0</v>
      </c>
      <c r="U6" s="197">
        <v>282.70999999999998</v>
      </c>
      <c r="V6" s="197">
        <v>5.09</v>
      </c>
      <c r="W6" s="197">
        <v>11.11</v>
      </c>
      <c r="X6" s="197">
        <v>24.15</v>
      </c>
      <c r="Y6" s="197">
        <v>0</v>
      </c>
      <c r="Z6">
        <v>0</v>
      </c>
      <c r="AA6" s="197">
        <v>8.59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48.59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62.13</v>
      </c>
      <c r="AQ6" s="197">
        <v>18.829999999999998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71.900000000000006</v>
      </c>
      <c r="L7" s="197">
        <v>31.9</v>
      </c>
      <c r="M7" s="197">
        <v>0</v>
      </c>
      <c r="N7" s="197">
        <v>5.63</v>
      </c>
      <c r="O7" s="197">
        <v>48.71</v>
      </c>
      <c r="P7" s="197">
        <v>49.59</v>
      </c>
      <c r="Q7" s="197">
        <v>1.69</v>
      </c>
      <c r="R7" s="197">
        <v>9</v>
      </c>
      <c r="S7" s="197">
        <v>2.4500000000000002</v>
      </c>
      <c r="T7" s="197">
        <v>0</v>
      </c>
      <c r="U7" s="197">
        <v>282.70999999999998</v>
      </c>
      <c r="V7" s="197">
        <v>3.8</v>
      </c>
      <c r="W7" s="197">
        <v>11.11</v>
      </c>
      <c r="X7" s="197">
        <v>24.15</v>
      </c>
      <c r="Y7" s="197">
        <v>0</v>
      </c>
      <c r="Z7">
        <v>0</v>
      </c>
      <c r="AA7" s="197">
        <v>8.59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48.59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62.13</v>
      </c>
      <c r="AQ7" s="197">
        <v>18.829999999999998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71.900000000000006</v>
      </c>
      <c r="L8" s="197">
        <v>31.9</v>
      </c>
      <c r="M8" s="197">
        <v>0</v>
      </c>
      <c r="N8" s="197">
        <v>5.63</v>
      </c>
      <c r="O8" s="197">
        <v>48.71</v>
      </c>
      <c r="P8" s="197">
        <v>49.59</v>
      </c>
      <c r="Q8" s="197">
        <v>1.69</v>
      </c>
      <c r="R8" s="197">
        <v>9</v>
      </c>
      <c r="S8" s="197">
        <v>2.4500000000000002</v>
      </c>
      <c r="T8" s="197">
        <v>0</v>
      </c>
      <c r="U8" s="197">
        <v>282.70999999999998</v>
      </c>
      <c r="V8" s="197">
        <v>3.8</v>
      </c>
      <c r="W8" s="197">
        <v>11.11</v>
      </c>
      <c r="X8" s="197">
        <v>24.15</v>
      </c>
      <c r="Y8" s="197">
        <v>0</v>
      </c>
      <c r="Z8">
        <v>0</v>
      </c>
      <c r="AA8" s="197">
        <v>8.59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48.59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62.13</v>
      </c>
      <c r="AQ8" s="197">
        <v>18.829999999999998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74.23</v>
      </c>
      <c r="L9" s="197">
        <v>31.9</v>
      </c>
      <c r="M9" s="197">
        <v>0</v>
      </c>
      <c r="N9" s="197">
        <v>5.63</v>
      </c>
      <c r="O9" s="197">
        <v>48.71</v>
      </c>
      <c r="P9" s="197">
        <v>49.59</v>
      </c>
      <c r="Q9" s="197">
        <v>1.69</v>
      </c>
      <c r="R9" s="197">
        <v>9</v>
      </c>
      <c r="S9" s="197">
        <v>2.4500000000000002</v>
      </c>
      <c r="T9" s="197">
        <v>0</v>
      </c>
      <c r="U9" s="197">
        <v>282.70999999999998</v>
      </c>
      <c r="V9" s="197">
        <v>3.8</v>
      </c>
      <c r="W9" s="197">
        <v>11.11</v>
      </c>
      <c r="X9" s="197">
        <v>24.15</v>
      </c>
      <c r="Y9" s="197">
        <v>0</v>
      </c>
      <c r="Z9">
        <v>0</v>
      </c>
      <c r="AA9" s="197">
        <v>8.59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48.59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62.13</v>
      </c>
      <c r="AQ9" s="197">
        <v>18.829999999999998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74.23</v>
      </c>
      <c r="L10" s="197">
        <v>31.9</v>
      </c>
      <c r="M10" s="197">
        <v>0</v>
      </c>
      <c r="N10" s="197">
        <v>5.63</v>
      </c>
      <c r="O10" s="197">
        <v>48.71</v>
      </c>
      <c r="P10" s="197">
        <v>49.59</v>
      </c>
      <c r="Q10" s="197">
        <v>1.69</v>
      </c>
      <c r="R10" s="197">
        <v>9</v>
      </c>
      <c r="S10" s="197">
        <v>2.4500000000000002</v>
      </c>
      <c r="T10" s="197">
        <v>0</v>
      </c>
      <c r="U10" s="197">
        <v>282.70999999999998</v>
      </c>
      <c r="V10" s="197">
        <v>3.8</v>
      </c>
      <c r="W10" s="197">
        <v>11.11</v>
      </c>
      <c r="X10" s="197">
        <v>24.15</v>
      </c>
      <c r="Y10" s="197">
        <v>0</v>
      </c>
      <c r="Z10">
        <v>0</v>
      </c>
      <c r="AA10" s="197">
        <v>8.59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48.59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62.13</v>
      </c>
      <c r="AQ10" s="197">
        <v>18.829999999999998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69.349999999999994</v>
      </c>
      <c r="L11" s="197">
        <v>31.9</v>
      </c>
      <c r="M11" s="197">
        <v>0</v>
      </c>
      <c r="N11" s="197">
        <v>5.63</v>
      </c>
      <c r="O11" s="197">
        <v>48.71</v>
      </c>
      <c r="P11" s="197">
        <v>49.59</v>
      </c>
      <c r="Q11" s="197">
        <v>1.69</v>
      </c>
      <c r="R11" s="197">
        <v>9</v>
      </c>
      <c r="S11" s="197">
        <v>2.4500000000000002</v>
      </c>
      <c r="T11" s="197">
        <v>0</v>
      </c>
      <c r="U11" s="197">
        <v>282.70999999999998</v>
      </c>
      <c r="V11" s="197">
        <v>3.8</v>
      </c>
      <c r="W11" s="197">
        <v>11.11</v>
      </c>
      <c r="X11" s="197">
        <v>24.15</v>
      </c>
      <c r="Y11" s="197">
        <v>0</v>
      </c>
      <c r="Z11">
        <v>0</v>
      </c>
      <c r="AA11" s="197">
        <v>8.59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48.59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62.13</v>
      </c>
      <c r="AQ11" s="197">
        <v>18.829999999999998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69.349999999999994</v>
      </c>
      <c r="L12" s="197">
        <v>31.9</v>
      </c>
      <c r="M12" s="197">
        <v>0</v>
      </c>
      <c r="N12" s="197">
        <v>5.63</v>
      </c>
      <c r="O12" s="197">
        <v>48.71</v>
      </c>
      <c r="P12" s="197">
        <v>49.59</v>
      </c>
      <c r="Q12" s="197">
        <v>1.69</v>
      </c>
      <c r="R12" s="197">
        <v>4.8099999999999996</v>
      </c>
      <c r="S12" s="197">
        <v>2.4500000000000002</v>
      </c>
      <c r="T12" s="197">
        <v>0</v>
      </c>
      <c r="U12" s="197">
        <v>282.70999999999998</v>
      </c>
      <c r="V12" s="197">
        <v>3.8</v>
      </c>
      <c r="W12" s="197">
        <v>11.11</v>
      </c>
      <c r="X12" s="197">
        <v>24.15</v>
      </c>
      <c r="Y12" s="197">
        <v>0</v>
      </c>
      <c r="Z12">
        <v>0</v>
      </c>
      <c r="AA12" s="197">
        <v>8.59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48.59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62.13</v>
      </c>
      <c r="AQ12" s="197">
        <v>18.829999999999998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78.55</v>
      </c>
      <c r="L13" s="197">
        <v>31.9</v>
      </c>
      <c r="M13" s="197">
        <v>0</v>
      </c>
      <c r="N13" s="197">
        <v>5.63</v>
      </c>
      <c r="O13" s="197">
        <v>48.71</v>
      </c>
      <c r="P13" s="197">
        <v>49.59</v>
      </c>
      <c r="Q13" s="197">
        <v>1.69</v>
      </c>
      <c r="R13" s="197">
        <v>4.83</v>
      </c>
      <c r="S13" s="197">
        <v>1.93</v>
      </c>
      <c r="T13" s="197">
        <v>0</v>
      </c>
      <c r="U13" s="197">
        <v>282.70999999999998</v>
      </c>
      <c r="V13" s="197">
        <v>5.0999999999999996</v>
      </c>
      <c r="W13" s="197">
        <v>11.11</v>
      </c>
      <c r="X13" s="197">
        <v>24.15</v>
      </c>
      <c r="Y13" s="197">
        <v>0</v>
      </c>
      <c r="Z13">
        <v>0</v>
      </c>
      <c r="AA13" s="197">
        <v>8.59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48.59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62.13</v>
      </c>
      <c r="AQ13" s="197">
        <v>18.829999999999998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63.96</v>
      </c>
      <c r="L14" s="197">
        <v>31.9</v>
      </c>
      <c r="M14" s="197">
        <v>0</v>
      </c>
      <c r="N14" s="197">
        <v>5.63</v>
      </c>
      <c r="O14" s="197">
        <v>48.71</v>
      </c>
      <c r="P14" s="197">
        <v>49.59</v>
      </c>
      <c r="Q14" s="197">
        <v>1.69</v>
      </c>
      <c r="R14" s="197">
        <v>4.83</v>
      </c>
      <c r="S14" s="197">
        <v>1.93</v>
      </c>
      <c r="T14" s="197">
        <v>0</v>
      </c>
      <c r="U14" s="197">
        <v>282.70999999999998</v>
      </c>
      <c r="V14" s="197">
        <v>0</v>
      </c>
      <c r="W14" s="197">
        <v>11.11</v>
      </c>
      <c r="X14" s="197">
        <v>24.15</v>
      </c>
      <c r="Y14" s="197">
        <v>0</v>
      </c>
      <c r="Z14">
        <v>0</v>
      </c>
      <c r="AA14" s="197">
        <v>8.59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48.59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62.13</v>
      </c>
      <c r="AQ14" s="197">
        <v>18.829999999999998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37.450000000000003</v>
      </c>
      <c r="L15" s="197">
        <v>31.9</v>
      </c>
      <c r="M15" s="197">
        <v>0</v>
      </c>
      <c r="N15" s="197">
        <v>5.63</v>
      </c>
      <c r="O15" s="197">
        <v>48.71</v>
      </c>
      <c r="P15" s="197">
        <v>49.59</v>
      </c>
      <c r="Q15" s="197">
        <v>0.97</v>
      </c>
      <c r="R15" s="197">
        <v>4.83</v>
      </c>
      <c r="S15" s="197">
        <v>1.93</v>
      </c>
      <c r="T15" s="197">
        <v>0</v>
      </c>
      <c r="U15" s="197">
        <v>282.70999999999998</v>
      </c>
      <c r="V15" s="197">
        <v>0</v>
      </c>
      <c r="W15" s="197">
        <v>11.11</v>
      </c>
      <c r="X15" s="197">
        <v>24.15</v>
      </c>
      <c r="Y15" s="197">
        <v>0</v>
      </c>
      <c r="Z15">
        <v>0</v>
      </c>
      <c r="AA15" s="197">
        <v>8.59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48.59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62.13</v>
      </c>
      <c r="AQ15" s="197">
        <v>18.829999999999998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36.74</v>
      </c>
      <c r="L16" s="197">
        <v>31.9</v>
      </c>
      <c r="M16" s="197">
        <v>0</v>
      </c>
      <c r="N16" s="197">
        <v>5.63</v>
      </c>
      <c r="O16" s="197">
        <v>48.71</v>
      </c>
      <c r="P16" s="197">
        <v>49.59</v>
      </c>
      <c r="Q16" s="197">
        <v>0.97</v>
      </c>
      <c r="R16" s="197">
        <v>4.83</v>
      </c>
      <c r="S16" s="197">
        <v>1.93</v>
      </c>
      <c r="T16" s="197">
        <v>0</v>
      </c>
      <c r="U16" s="197">
        <v>282.70999999999998</v>
      </c>
      <c r="V16" s="197">
        <v>0</v>
      </c>
      <c r="W16" s="197">
        <v>11.11</v>
      </c>
      <c r="X16" s="197">
        <v>24.15</v>
      </c>
      <c r="Y16" s="197">
        <v>0</v>
      </c>
      <c r="Z16">
        <v>0</v>
      </c>
      <c r="AA16" s="197">
        <v>8.59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48.59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62.13</v>
      </c>
      <c r="AQ16" s="197">
        <v>18.829999999999998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36.74</v>
      </c>
      <c r="L17" s="197">
        <v>31.9</v>
      </c>
      <c r="M17" s="197">
        <v>0</v>
      </c>
      <c r="N17" s="197">
        <v>5.63</v>
      </c>
      <c r="O17" s="197">
        <v>48.71</v>
      </c>
      <c r="P17" s="197">
        <v>49.59</v>
      </c>
      <c r="Q17" s="197">
        <v>0.97</v>
      </c>
      <c r="R17" s="197">
        <v>4.83</v>
      </c>
      <c r="S17" s="197">
        <v>1.93</v>
      </c>
      <c r="T17" s="197">
        <v>0</v>
      </c>
      <c r="U17" s="197">
        <v>282.70999999999998</v>
      </c>
      <c r="V17" s="197">
        <v>0</v>
      </c>
      <c r="W17" s="197">
        <v>11.11</v>
      </c>
      <c r="X17" s="197">
        <v>24.15</v>
      </c>
      <c r="Y17" s="197">
        <v>0</v>
      </c>
      <c r="Z17">
        <v>0</v>
      </c>
      <c r="AA17" s="197">
        <v>8.59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48.59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62.13</v>
      </c>
      <c r="AQ17" s="197">
        <v>18.829999999999998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36.74</v>
      </c>
      <c r="L18" s="197">
        <v>31.9</v>
      </c>
      <c r="M18" s="197">
        <v>0</v>
      </c>
      <c r="N18" s="197">
        <v>5.63</v>
      </c>
      <c r="O18" s="197">
        <v>48.71</v>
      </c>
      <c r="P18" s="197">
        <v>49.59</v>
      </c>
      <c r="Q18" s="197">
        <v>0.97</v>
      </c>
      <c r="R18" s="197">
        <v>4.83</v>
      </c>
      <c r="S18" s="197">
        <v>1.93</v>
      </c>
      <c r="T18" s="197">
        <v>0</v>
      </c>
      <c r="U18" s="197">
        <v>282.70999999999998</v>
      </c>
      <c r="V18" s="197">
        <v>0</v>
      </c>
      <c r="W18" s="197">
        <v>11.11</v>
      </c>
      <c r="X18" s="197">
        <v>24.15</v>
      </c>
      <c r="Y18" s="197">
        <v>0</v>
      </c>
      <c r="Z18">
        <v>0</v>
      </c>
      <c r="AA18" s="197">
        <v>8.59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48.59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62.13</v>
      </c>
      <c r="AQ18" s="197">
        <v>18.829999999999998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36.74</v>
      </c>
      <c r="L19" s="197">
        <v>31.9</v>
      </c>
      <c r="M19" s="197">
        <v>0</v>
      </c>
      <c r="N19" s="197">
        <v>5.63</v>
      </c>
      <c r="O19" s="197">
        <v>48.71</v>
      </c>
      <c r="P19" s="197">
        <v>49.59</v>
      </c>
      <c r="Q19" s="197">
        <v>0.97</v>
      </c>
      <c r="R19" s="197">
        <v>4.83</v>
      </c>
      <c r="S19" s="197">
        <v>1.93</v>
      </c>
      <c r="T19" s="197">
        <v>0</v>
      </c>
      <c r="U19" s="197">
        <v>282.70999999999998</v>
      </c>
      <c r="V19" s="197">
        <v>0</v>
      </c>
      <c r="W19" s="197">
        <v>11.11</v>
      </c>
      <c r="X19" s="197">
        <v>24.15</v>
      </c>
      <c r="Y19" s="197">
        <v>0</v>
      </c>
      <c r="Z19">
        <v>0</v>
      </c>
      <c r="AA19" s="197">
        <v>8.59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48.59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62.13</v>
      </c>
      <c r="AQ19" s="197">
        <v>18.829999999999998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36.74</v>
      </c>
      <c r="L20" s="197">
        <v>31.9</v>
      </c>
      <c r="M20" s="197">
        <v>0</v>
      </c>
      <c r="N20" s="197">
        <v>5.63</v>
      </c>
      <c r="O20" s="197">
        <v>48.71</v>
      </c>
      <c r="P20" s="197">
        <v>49.59</v>
      </c>
      <c r="Q20" s="197">
        <v>0.97</v>
      </c>
      <c r="R20" s="197">
        <v>4.83</v>
      </c>
      <c r="S20" s="197">
        <v>1.93</v>
      </c>
      <c r="T20" s="197">
        <v>0</v>
      </c>
      <c r="U20" s="197">
        <v>282.70999999999998</v>
      </c>
      <c r="V20" s="197">
        <v>0</v>
      </c>
      <c r="W20" s="197">
        <v>11.11</v>
      </c>
      <c r="X20" s="197">
        <v>24.15</v>
      </c>
      <c r="Y20" s="197">
        <v>0</v>
      </c>
      <c r="Z20">
        <v>0</v>
      </c>
      <c r="AA20" s="197">
        <v>8.59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48.59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62.13</v>
      </c>
      <c r="AQ20" s="197">
        <v>18.829999999999998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36.74</v>
      </c>
      <c r="L21" s="197">
        <v>31.9</v>
      </c>
      <c r="M21" s="197">
        <v>0</v>
      </c>
      <c r="N21" s="197">
        <v>5.63</v>
      </c>
      <c r="O21" s="197">
        <v>48.71</v>
      </c>
      <c r="P21" s="197">
        <v>49.59</v>
      </c>
      <c r="Q21" s="197">
        <v>0.97</v>
      </c>
      <c r="R21" s="197">
        <v>4.83</v>
      </c>
      <c r="S21" s="197">
        <v>1.93</v>
      </c>
      <c r="T21" s="197">
        <v>0</v>
      </c>
      <c r="U21" s="197">
        <v>282.70999999999998</v>
      </c>
      <c r="V21" s="197">
        <v>0</v>
      </c>
      <c r="W21" s="197">
        <v>11.11</v>
      </c>
      <c r="X21" s="197">
        <v>24.15</v>
      </c>
      <c r="Y21" s="197">
        <v>0</v>
      </c>
      <c r="Z21">
        <v>0</v>
      </c>
      <c r="AA21" s="197">
        <v>8.59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48.59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62.13</v>
      </c>
      <c r="AQ21" s="197">
        <v>18.829999999999998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36.74</v>
      </c>
      <c r="L22" s="197">
        <v>31.9</v>
      </c>
      <c r="M22" s="197">
        <v>0</v>
      </c>
      <c r="N22" s="197">
        <v>5.63</v>
      </c>
      <c r="O22" s="197">
        <v>48.71</v>
      </c>
      <c r="P22" s="197">
        <v>49.59</v>
      </c>
      <c r="Q22" s="197">
        <v>0.97</v>
      </c>
      <c r="R22" s="197">
        <v>4.83</v>
      </c>
      <c r="S22" s="197">
        <v>1.93</v>
      </c>
      <c r="T22" s="197">
        <v>0</v>
      </c>
      <c r="U22" s="197">
        <v>282.70999999999998</v>
      </c>
      <c r="V22" s="197">
        <v>5.09</v>
      </c>
      <c r="W22" s="197">
        <v>11.11</v>
      </c>
      <c r="X22" s="197">
        <v>24.15</v>
      </c>
      <c r="Y22" s="197">
        <v>0</v>
      </c>
      <c r="Z22">
        <v>0</v>
      </c>
      <c r="AA22" s="197">
        <v>8.59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48.59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62.13</v>
      </c>
      <c r="AQ22" s="197">
        <v>18.829999999999998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77.69</v>
      </c>
      <c r="L23" s="197">
        <v>31.9</v>
      </c>
      <c r="M23" s="197">
        <v>0</v>
      </c>
      <c r="N23" s="197">
        <v>5.63</v>
      </c>
      <c r="O23" s="197">
        <v>48.71</v>
      </c>
      <c r="P23" s="197">
        <v>49.59</v>
      </c>
      <c r="Q23" s="197">
        <v>0.97</v>
      </c>
      <c r="R23" s="197">
        <v>10.41</v>
      </c>
      <c r="S23" s="197">
        <v>1.93</v>
      </c>
      <c r="T23" s="197">
        <v>0</v>
      </c>
      <c r="U23" s="197">
        <v>282.70999999999998</v>
      </c>
      <c r="V23" s="197">
        <v>5.09</v>
      </c>
      <c r="W23" s="197">
        <v>11.11</v>
      </c>
      <c r="X23" s="197">
        <v>24.15</v>
      </c>
      <c r="Y23" s="197">
        <v>0</v>
      </c>
      <c r="Z23">
        <v>0</v>
      </c>
      <c r="AA23" s="197">
        <v>8.59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45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62.13</v>
      </c>
      <c r="AQ23" s="197">
        <v>18.829999999999998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79.349999999999994</v>
      </c>
      <c r="L24" s="197">
        <v>31.9</v>
      </c>
      <c r="M24" s="197">
        <v>0</v>
      </c>
      <c r="N24" s="197">
        <v>5.63</v>
      </c>
      <c r="O24" s="197">
        <v>48.71</v>
      </c>
      <c r="P24" s="197">
        <v>49.59</v>
      </c>
      <c r="Q24" s="197">
        <v>0.97</v>
      </c>
      <c r="R24" s="197">
        <v>10.41</v>
      </c>
      <c r="S24" s="197">
        <v>1.93</v>
      </c>
      <c r="T24" s="197">
        <v>0</v>
      </c>
      <c r="U24" s="197">
        <v>282.70999999999998</v>
      </c>
      <c r="V24" s="197">
        <v>5.09</v>
      </c>
      <c r="W24" s="197">
        <v>11.11</v>
      </c>
      <c r="X24" s="197">
        <v>24.15</v>
      </c>
      <c r="Y24" s="197">
        <v>0</v>
      </c>
      <c r="Z24">
        <v>0</v>
      </c>
      <c r="AA24" s="197">
        <v>8.59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45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62.13</v>
      </c>
      <c r="AQ24" s="197">
        <v>18.829999999999998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79.349999999999994</v>
      </c>
      <c r="L25" s="197">
        <v>63.06</v>
      </c>
      <c r="M25" s="197">
        <v>0</v>
      </c>
      <c r="N25" s="197">
        <v>6.19</v>
      </c>
      <c r="O25" s="197">
        <v>48.71</v>
      </c>
      <c r="P25" s="197">
        <v>49.59</v>
      </c>
      <c r="Q25" s="197">
        <v>0.97</v>
      </c>
      <c r="R25" s="197">
        <v>10.41</v>
      </c>
      <c r="S25" s="197">
        <v>1.9</v>
      </c>
      <c r="T25" s="197">
        <v>0</v>
      </c>
      <c r="U25" s="197">
        <v>282.70999999999998</v>
      </c>
      <c r="V25" s="197">
        <v>5.09</v>
      </c>
      <c r="W25" s="197">
        <v>11.11</v>
      </c>
      <c r="X25" s="197">
        <v>24.15</v>
      </c>
      <c r="Y25" s="197">
        <v>0</v>
      </c>
      <c r="Z25">
        <v>0</v>
      </c>
      <c r="AA25" s="197">
        <v>8.59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45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62.13</v>
      </c>
      <c r="AQ25" s="197">
        <v>18.829999999999998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79.349999999999994</v>
      </c>
      <c r="L26" s="197">
        <v>63.06</v>
      </c>
      <c r="M26" s="197">
        <v>0</v>
      </c>
      <c r="N26" s="197">
        <v>7.73</v>
      </c>
      <c r="O26" s="197">
        <v>48.71</v>
      </c>
      <c r="P26" s="197">
        <v>49.59</v>
      </c>
      <c r="Q26" s="197">
        <v>0.97</v>
      </c>
      <c r="R26" s="197">
        <v>10.41</v>
      </c>
      <c r="S26" s="197">
        <v>1.93</v>
      </c>
      <c r="T26" s="197">
        <v>0</v>
      </c>
      <c r="U26" s="197">
        <v>282.70999999999998</v>
      </c>
      <c r="V26" s="197">
        <v>5.09</v>
      </c>
      <c r="W26" s="197">
        <v>11.11</v>
      </c>
      <c r="X26" s="197">
        <v>24.15</v>
      </c>
      <c r="Y26" s="197">
        <v>0</v>
      </c>
      <c r="Z26">
        <v>0</v>
      </c>
      <c r="AA26" s="197">
        <v>8.59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45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62.13</v>
      </c>
      <c r="AQ26" s="197">
        <v>18.829999999999998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79.349999999999994</v>
      </c>
      <c r="L27" s="197">
        <v>63.27</v>
      </c>
      <c r="M27" s="197">
        <v>0</v>
      </c>
      <c r="N27" s="197">
        <v>9.2799999999999994</v>
      </c>
      <c r="O27" s="197">
        <v>48.71</v>
      </c>
      <c r="P27" s="197">
        <v>49.59</v>
      </c>
      <c r="Q27" s="197">
        <v>0.97</v>
      </c>
      <c r="R27" s="197">
        <v>10.41</v>
      </c>
      <c r="S27" s="197">
        <v>1.93</v>
      </c>
      <c r="T27" s="197">
        <v>0</v>
      </c>
      <c r="U27" s="197">
        <v>282.70999999999998</v>
      </c>
      <c r="V27" s="197">
        <v>5.09</v>
      </c>
      <c r="W27" s="197">
        <v>11.11</v>
      </c>
      <c r="X27" s="197">
        <v>24.15</v>
      </c>
      <c r="Y27" s="197">
        <v>0</v>
      </c>
      <c r="Z27">
        <v>0</v>
      </c>
      <c r="AA27" s="197">
        <v>8.59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45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62.13</v>
      </c>
      <c r="AQ27" s="197">
        <v>18.829999999999998</v>
      </c>
      <c r="AR27" s="197">
        <v>0.27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79.349999999999994</v>
      </c>
      <c r="L28" s="197">
        <v>31.9</v>
      </c>
      <c r="M28" s="197">
        <v>0</v>
      </c>
      <c r="N28" s="197">
        <v>10.83</v>
      </c>
      <c r="O28" s="197">
        <v>48.71</v>
      </c>
      <c r="P28" s="197">
        <v>49.59</v>
      </c>
      <c r="Q28" s="197">
        <v>0.97</v>
      </c>
      <c r="R28" s="197">
        <v>10.41</v>
      </c>
      <c r="S28" s="197">
        <v>1.93</v>
      </c>
      <c r="T28" s="197">
        <v>0</v>
      </c>
      <c r="U28" s="197">
        <v>282.70999999999998</v>
      </c>
      <c r="V28" s="197">
        <v>5.09</v>
      </c>
      <c r="W28" s="197">
        <v>11.11</v>
      </c>
      <c r="X28" s="197">
        <v>24.15</v>
      </c>
      <c r="Y28" s="197">
        <v>0</v>
      </c>
      <c r="Z28">
        <v>0</v>
      </c>
      <c r="AA28" s="197">
        <v>8.59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45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62.13</v>
      </c>
      <c r="AQ28" s="197">
        <v>18.829999999999998</v>
      </c>
      <c r="AR28" s="197">
        <v>1.06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58.01</v>
      </c>
      <c r="L29" s="197">
        <v>31.9</v>
      </c>
      <c r="M29" s="197">
        <v>0</v>
      </c>
      <c r="N29" s="197">
        <v>12.38</v>
      </c>
      <c r="O29" s="197">
        <v>48.71</v>
      </c>
      <c r="P29" s="197">
        <v>49.59</v>
      </c>
      <c r="Q29" s="197">
        <v>0.97</v>
      </c>
      <c r="R29" s="197">
        <v>4.83</v>
      </c>
      <c r="S29" s="197">
        <v>1.93</v>
      </c>
      <c r="T29" s="197">
        <v>0</v>
      </c>
      <c r="U29" s="197">
        <v>282.70999999999998</v>
      </c>
      <c r="V29" s="197">
        <v>4.92</v>
      </c>
      <c r="W29" s="197">
        <v>11.11</v>
      </c>
      <c r="X29" s="197">
        <v>24.15</v>
      </c>
      <c r="Y29" s="197">
        <v>0</v>
      </c>
      <c r="Z29">
        <v>0</v>
      </c>
      <c r="AA29" s="197">
        <v>8.59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45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51.51</v>
      </c>
      <c r="AQ29" s="197">
        <v>18.829999999999998</v>
      </c>
      <c r="AR29" s="197">
        <v>3.72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58.01</v>
      </c>
      <c r="L30" s="197">
        <v>31.9</v>
      </c>
      <c r="M30" s="197">
        <v>0</v>
      </c>
      <c r="N30" s="197">
        <v>13.92</v>
      </c>
      <c r="O30" s="197">
        <v>48.71</v>
      </c>
      <c r="P30" s="197">
        <v>49.59</v>
      </c>
      <c r="Q30" s="197">
        <v>0.97</v>
      </c>
      <c r="R30" s="197">
        <v>4.83</v>
      </c>
      <c r="S30" s="197">
        <v>1.93</v>
      </c>
      <c r="T30" s="197">
        <v>0</v>
      </c>
      <c r="U30" s="197">
        <v>282.70999999999998</v>
      </c>
      <c r="V30" s="197">
        <v>4.92</v>
      </c>
      <c r="W30" s="197">
        <v>11.11</v>
      </c>
      <c r="X30" s="197">
        <v>24.15</v>
      </c>
      <c r="Y30" s="197">
        <v>0</v>
      </c>
      <c r="Z30">
        <v>0</v>
      </c>
      <c r="AA30" s="197">
        <v>8.59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45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51.51</v>
      </c>
      <c r="AQ30" s="197">
        <v>18.829999999999998</v>
      </c>
      <c r="AR30" s="197">
        <v>11.4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79.349999999999994</v>
      </c>
      <c r="L31" s="197">
        <v>31.9</v>
      </c>
      <c r="M31" s="197">
        <v>0</v>
      </c>
      <c r="N31" s="197">
        <v>13.92</v>
      </c>
      <c r="O31" s="197">
        <v>48.71</v>
      </c>
      <c r="P31" s="197">
        <v>49.59</v>
      </c>
      <c r="Q31" s="197">
        <v>0.97</v>
      </c>
      <c r="R31" s="197">
        <v>4.83</v>
      </c>
      <c r="S31" s="197">
        <v>1.93</v>
      </c>
      <c r="T31" s="197">
        <v>0</v>
      </c>
      <c r="U31" s="197">
        <v>282.70999999999998</v>
      </c>
      <c r="V31" s="197">
        <v>4.92</v>
      </c>
      <c r="W31" s="197">
        <v>11.11</v>
      </c>
      <c r="X31" s="197">
        <v>24.15</v>
      </c>
      <c r="Y31" s="197">
        <v>0</v>
      </c>
      <c r="Z31">
        <v>0</v>
      </c>
      <c r="AA31" s="197">
        <v>8.59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45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51.51</v>
      </c>
      <c r="AQ31" s="197">
        <v>18.829999999999998</v>
      </c>
      <c r="AR31" s="197">
        <v>20.75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79.349999999999994</v>
      </c>
      <c r="L32" s="197">
        <v>31.9</v>
      </c>
      <c r="M32" s="197">
        <v>0</v>
      </c>
      <c r="N32" s="197">
        <v>13.92</v>
      </c>
      <c r="O32" s="197">
        <v>48.71</v>
      </c>
      <c r="P32" s="197">
        <v>49.59</v>
      </c>
      <c r="Q32" s="197">
        <v>0.97</v>
      </c>
      <c r="R32" s="197">
        <v>4.83</v>
      </c>
      <c r="S32" s="197">
        <v>1.93</v>
      </c>
      <c r="T32" s="197">
        <v>0</v>
      </c>
      <c r="U32" s="197">
        <v>282.70999999999998</v>
      </c>
      <c r="V32" s="197">
        <v>4.92</v>
      </c>
      <c r="W32" s="197">
        <v>11.11</v>
      </c>
      <c r="X32" s="197">
        <v>24.15</v>
      </c>
      <c r="Y32" s="197">
        <v>0</v>
      </c>
      <c r="Z32">
        <v>0</v>
      </c>
      <c r="AA32" s="197">
        <v>8.59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45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51.51</v>
      </c>
      <c r="AQ32" s="197">
        <v>18.829999999999998</v>
      </c>
      <c r="AR32" s="197">
        <v>20.75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48.34</v>
      </c>
      <c r="L33" s="197">
        <v>31.9</v>
      </c>
      <c r="M33" s="197">
        <v>0</v>
      </c>
      <c r="N33" s="197">
        <v>13.92</v>
      </c>
      <c r="O33" s="197">
        <v>48.71</v>
      </c>
      <c r="P33" s="197">
        <v>49.59</v>
      </c>
      <c r="Q33" s="197">
        <v>0.97</v>
      </c>
      <c r="R33" s="197">
        <v>4.83</v>
      </c>
      <c r="S33" s="197">
        <v>1.93</v>
      </c>
      <c r="T33" s="197">
        <v>0</v>
      </c>
      <c r="U33" s="197">
        <v>282.70999999999998</v>
      </c>
      <c r="V33" s="197">
        <v>4.92</v>
      </c>
      <c r="W33" s="197">
        <v>11.11</v>
      </c>
      <c r="X33" s="197">
        <v>24.15</v>
      </c>
      <c r="Y33" s="197">
        <v>0</v>
      </c>
      <c r="Z33">
        <v>0</v>
      </c>
      <c r="AA33" s="197">
        <v>8.59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48.59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51.51</v>
      </c>
      <c r="AQ33" s="197">
        <v>18.829999999999998</v>
      </c>
      <c r="AR33" s="197">
        <v>23.75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48.34</v>
      </c>
      <c r="L34" s="197">
        <v>31.9</v>
      </c>
      <c r="M34" s="197">
        <v>0</v>
      </c>
      <c r="N34" s="197">
        <v>13.92</v>
      </c>
      <c r="O34" s="197">
        <v>48.71</v>
      </c>
      <c r="P34" s="197">
        <v>49.59</v>
      </c>
      <c r="Q34" s="197">
        <v>0.97</v>
      </c>
      <c r="R34" s="197">
        <v>4.83</v>
      </c>
      <c r="S34" s="197">
        <v>1.93</v>
      </c>
      <c r="T34" s="197">
        <v>0</v>
      </c>
      <c r="U34" s="197">
        <v>282.70999999999998</v>
      </c>
      <c r="V34" s="197">
        <v>4.92</v>
      </c>
      <c r="W34" s="197">
        <v>11.11</v>
      </c>
      <c r="X34" s="197">
        <v>24.15</v>
      </c>
      <c r="Y34" s="197">
        <v>0</v>
      </c>
      <c r="Z34">
        <v>0</v>
      </c>
      <c r="AA34" s="197">
        <v>8.59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48.59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51.51</v>
      </c>
      <c r="AQ34" s="197">
        <v>18.829999999999998</v>
      </c>
      <c r="AR34" s="197">
        <v>23.75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37.71</v>
      </c>
      <c r="L35" s="197">
        <v>31.9</v>
      </c>
      <c r="M35" s="197">
        <v>0</v>
      </c>
      <c r="N35" s="197">
        <v>13.92</v>
      </c>
      <c r="O35" s="197">
        <v>48.71</v>
      </c>
      <c r="P35" s="197">
        <v>49.59</v>
      </c>
      <c r="Q35" s="197">
        <v>0.97</v>
      </c>
      <c r="R35" s="197">
        <v>4.83</v>
      </c>
      <c r="S35" s="197">
        <v>1.93</v>
      </c>
      <c r="T35" s="197">
        <v>0</v>
      </c>
      <c r="U35" s="197">
        <v>282.70999999999998</v>
      </c>
      <c r="V35" s="197">
        <v>0</v>
      </c>
      <c r="W35" s="197">
        <v>11.11</v>
      </c>
      <c r="X35" s="197">
        <v>24.15</v>
      </c>
      <c r="Y35" s="197">
        <v>0</v>
      </c>
      <c r="Z35">
        <v>0</v>
      </c>
      <c r="AA35" s="197">
        <v>8.35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48.59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51.51</v>
      </c>
      <c r="AQ35" s="197">
        <v>18.829999999999998</v>
      </c>
      <c r="AR35" s="197">
        <v>23.75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37.71</v>
      </c>
      <c r="L36" s="197">
        <v>31.9</v>
      </c>
      <c r="M36" s="197">
        <v>0</v>
      </c>
      <c r="N36" s="197">
        <v>13.92</v>
      </c>
      <c r="O36" s="197">
        <v>48.71</v>
      </c>
      <c r="P36" s="197">
        <v>49.59</v>
      </c>
      <c r="Q36" s="197">
        <v>0.97</v>
      </c>
      <c r="R36" s="197">
        <v>4.83</v>
      </c>
      <c r="S36" s="197">
        <v>1.93</v>
      </c>
      <c r="T36" s="197">
        <v>0</v>
      </c>
      <c r="U36" s="197">
        <v>282.70999999999998</v>
      </c>
      <c r="V36" s="197">
        <v>0</v>
      </c>
      <c r="W36" s="197">
        <v>11.11</v>
      </c>
      <c r="X36" s="197">
        <v>24.15</v>
      </c>
      <c r="Y36" s="197">
        <v>0</v>
      </c>
      <c r="Z36">
        <v>0</v>
      </c>
      <c r="AA36" s="197">
        <v>8.35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48.59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51.51</v>
      </c>
      <c r="AQ36" s="197">
        <v>18.829999999999998</v>
      </c>
      <c r="AR36" s="197">
        <v>23.75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37.71</v>
      </c>
      <c r="L37" s="197">
        <v>31.9</v>
      </c>
      <c r="M37" s="197">
        <v>0</v>
      </c>
      <c r="N37" s="197">
        <v>13.92</v>
      </c>
      <c r="O37" s="197">
        <v>48.71</v>
      </c>
      <c r="P37" s="197">
        <v>49.59</v>
      </c>
      <c r="Q37" s="197">
        <v>0.97</v>
      </c>
      <c r="R37" s="197">
        <v>4.83</v>
      </c>
      <c r="S37" s="197">
        <v>1.93</v>
      </c>
      <c r="T37" s="197">
        <v>0</v>
      </c>
      <c r="U37" s="197">
        <v>282.70999999999998</v>
      </c>
      <c r="V37" s="197">
        <v>0</v>
      </c>
      <c r="W37" s="197">
        <v>11.11</v>
      </c>
      <c r="X37" s="197">
        <v>24.15</v>
      </c>
      <c r="Y37" s="197">
        <v>0</v>
      </c>
      <c r="Z37">
        <v>0</v>
      </c>
      <c r="AA37" s="197">
        <v>8.35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48.59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51.51</v>
      </c>
      <c r="AQ37" s="197">
        <v>18.829999999999998</v>
      </c>
      <c r="AR37" s="197">
        <v>26.3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37.71</v>
      </c>
      <c r="L38" s="197">
        <v>31.9</v>
      </c>
      <c r="M38" s="197">
        <v>0</v>
      </c>
      <c r="N38" s="197">
        <v>13.92</v>
      </c>
      <c r="O38" s="197">
        <v>48.71</v>
      </c>
      <c r="P38" s="197">
        <v>49.59</v>
      </c>
      <c r="Q38" s="197">
        <v>0.97</v>
      </c>
      <c r="R38" s="197">
        <v>4.83</v>
      </c>
      <c r="S38" s="197">
        <v>1.93</v>
      </c>
      <c r="T38" s="197">
        <v>0</v>
      </c>
      <c r="U38" s="197">
        <v>282.70999999999998</v>
      </c>
      <c r="V38" s="197">
        <v>0</v>
      </c>
      <c r="W38" s="197">
        <v>11.11</v>
      </c>
      <c r="X38" s="197">
        <v>24.15</v>
      </c>
      <c r="Y38" s="197">
        <v>0</v>
      </c>
      <c r="Z38">
        <v>0</v>
      </c>
      <c r="AA38" s="197">
        <v>8.35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48.59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51.51</v>
      </c>
      <c r="AQ38" s="197">
        <v>18.829999999999998</v>
      </c>
      <c r="AR38" s="197">
        <v>26.3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37.71</v>
      </c>
      <c r="L39" s="197">
        <v>31.9</v>
      </c>
      <c r="M39" s="197">
        <v>0</v>
      </c>
      <c r="N39" s="197">
        <v>13.92</v>
      </c>
      <c r="O39" s="197">
        <v>48.71</v>
      </c>
      <c r="P39" s="197">
        <v>49.59</v>
      </c>
      <c r="Q39" s="197">
        <v>0.97</v>
      </c>
      <c r="R39" s="197">
        <v>4.83</v>
      </c>
      <c r="S39" s="197">
        <v>1.93</v>
      </c>
      <c r="T39" s="197">
        <v>0</v>
      </c>
      <c r="U39" s="197">
        <v>282.70999999999998</v>
      </c>
      <c r="V39" s="197">
        <v>0.54</v>
      </c>
      <c r="W39" s="197">
        <v>11.11</v>
      </c>
      <c r="X39" s="197">
        <v>24.15</v>
      </c>
      <c r="Y39" s="197">
        <v>0</v>
      </c>
      <c r="Z39">
        <v>0</v>
      </c>
      <c r="AA39" s="197">
        <v>8.35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48.59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51.51</v>
      </c>
      <c r="AQ39" s="197">
        <v>18.829999999999998</v>
      </c>
      <c r="AR39" s="197">
        <v>26.3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37.71</v>
      </c>
      <c r="L40" s="197">
        <v>31.9</v>
      </c>
      <c r="M40" s="197">
        <v>0</v>
      </c>
      <c r="N40" s="197">
        <v>13.92</v>
      </c>
      <c r="O40" s="197">
        <v>48.71</v>
      </c>
      <c r="P40" s="197">
        <v>49.59</v>
      </c>
      <c r="Q40" s="197">
        <v>0.97</v>
      </c>
      <c r="R40" s="197">
        <v>4.83</v>
      </c>
      <c r="S40" s="197">
        <v>1.93</v>
      </c>
      <c r="T40" s="197">
        <v>0</v>
      </c>
      <c r="U40" s="197">
        <v>282.70999999999998</v>
      </c>
      <c r="V40" s="197">
        <v>0.54</v>
      </c>
      <c r="W40" s="197">
        <v>11.11</v>
      </c>
      <c r="X40" s="197">
        <v>24.15</v>
      </c>
      <c r="Y40" s="197">
        <v>0</v>
      </c>
      <c r="Z40">
        <v>0</v>
      </c>
      <c r="AA40" s="197">
        <v>8.35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48.59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51.51</v>
      </c>
      <c r="AQ40" s="197">
        <v>18.829999999999998</v>
      </c>
      <c r="AR40" s="197">
        <v>26.3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43.51</v>
      </c>
      <c r="L41" s="197">
        <v>31.91</v>
      </c>
      <c r="M41" s="197">
        <v>0</v>
      </c>
      <c r="N41" s="197">
        <v>13.92</v>
      </c>
      <c r="O41" s="197">
        <v>48.71</v>
      </c>
      <c r="P41" s="197">
        <v>49.59</v>
      </c>
      <c r="Q41" s="197">
        <v>0.97</v>
      </c>
      <c r="R41" s="197">
        <v>10.41</v>
      </c>
      <c r="S41" s="197">
        <v>1.93</v>
      </c>
      <c r="T41" s="197">
        <v>0</v>
      </c>
      <c r="U41" s="197">
        <v>282.70999999999998</v>
      </c>
      <c r="V41" s="197">
        <v>4.6100000000000003</v>
      </c>
      <c r="W41" s="197">
        <v>11.11</v>
      </c>
      <c r="X41" s="197">
        <v>24.15</v>
      </c>
      <c r="Y41" s="197">
        <v>0</v>
      </c>
      <c r="Z41">
        <v>0</v>
      </c>
      <c r="AA41" s="197">
        <v>8.35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48.59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51.51</v>
      </c>
      <c r="AQ41" s="197">
        <v>18.829999999999998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43.51</v>
      </c>
      <c r="L42" s="197">
        <v>31.9</v>
      </c>
      <c r="M42" s="197">
        <v>0</v>
      </c>
      <c r="N42" s="197">
        <v>13.92</v>
      </c>
      <c r="O42" s="197">
        <v>48.71</v>
      </c>
      <c r="P42" s="197">
        <v>49.59</v>
      </c>
      <c r="Q42" s="197">
        <v>0.97</v>
      </c>
      <c r="R42" s="197">
        <v>10.41</v>
      </c>
      <c r="S42" s="197">
        <v>1.93</v>
      </c>
      <c r="T42" s="197">
        <v>0</v>
      </c>
      <c r="U42" s="197">
        <v>282.70999999999998</v>
      </c>
      <c r="V42" s="197">
        <v>4.75</v>
      </c>
      <c r="W42" s="197">
        <v>11.11</v>
      </c>
      <c r="X42" s="197">
        <v>24.15</v>
      </c>
      <c r="Y42" s="197">
        <v>0</v>
      </c>
      <c r="Z42">
        <v>0</v>
      </c>
      <c r="AA42" s="197">
        <v>8.35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48.59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51.51</v>
      </c>
      <c r="AQ42" s="197">
        <v>18.829999999999998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36.46</v>
      </c>
      <c r="L43" s="197">
        <v>31.9</v>
      </c>
      <c r="M43" s="197">
        <v>0</v>
      </c>
      <c r="N43" s="197">
        <v>13.92</v>
      </c>
      <c r="O43" s="197">
        <v>48.71</v>
      </c>
      <c r="P43" s="197">
        <v>49.59</v>
      </c>
      <c r="Q43" s="197">
        <v>0.97</v>
      </c>
      <c r="R43" s="197">
        <v>4.67</v>
      </c>
      <c r="S43" s="197">
        <v>1.93</v>
      </c>
      <c r="T43" s="197">
        <v>0</v>
      </c>
      <c r="U43" s="197">
        <v>282.70999999999998</v>
      </c>
      <c r="V43" s="197">
        <v>0</v>
      </c>
      <c r="W43" s="197">
        <v>11.11</v>
      </c>
      <c r="X43" s="197">
        <v>24.15</v>
      </c>
      <c r="Y43" s="197">
        <v>0</v>
      </c>
      <c r="Z43">
        <v>0</v>
      </c>
      <c r="AA43" s="197">
        <v>8.35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48.59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51.51</v>
      </c>
      <c r="AQ43" s="197">
        <v>18.829999999999998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36.46</v>
      </c>
      <c r="L44" s="197">
        <v>31.9</v>
      </c>
      <c r="M44" s="197">
        <v>0</v>
      </c>
      <c r="N44" s="197">
        <v>13.92</v>
      </c>
      <c r="O44" s="197">
        <v>48.71</v>
      </c>
      <c r="P44" s="197">
        <v>49.59</v>
      </c>
      <c r="Q44" s="197">
        <v>0.97</v>
      </c>
      <c r="R44" s="197">
        <v>4.67</v>
      </c>
      <c r="S44" s="197">
        <v>1.93</v>
      </c>
      <c r="T44" s="197">
        <v>0</v>
      </c>
      <c r="U44" s="197">
        <v>282.70999999999998</v>
      </c>
      <c r="V44" s="197">
        <v>0</v>
      </c>
      <c r="W44" s="197">
        <v>11.11</v>
      </c>
      <c r="X44" s="197">
        <v>24.15</v>
      </c>
      <c r="Y44" s="197">
        <v>0</v>
      </c>
      <c r="Z44">
        <v>0</v>
      </c>
      <c r="AA44" s="197">
        <v>8.35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48.59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51.51</v>
      </c>
      <c r="AQ44" s="197">
        <v>18.829999999999998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36.46</v>
      </c>
      <c r="L45" s="197">
        <v>31.9</v>
      </c>
      <c r="M45" s="197">
        <v>0</v>
      </c>
      <c r="N45" s="197">
        <v>13.92</v>
      </c>
      <c r="O45" s="197">
        <v>48.71</v>
      </c>
      <c r="P45" s="197">
        <v>49.59</v>
      </c>
      <c r="Q45" s="197">
        <v>0.97</v>
      </c>
      <c r="R45" s="197">
        <v>4.67</v>
      </c>
      <c r="S45" s="197">
        <v>1.93</v>
      </c>
      <c r="T45" s="197">
        <v>0</v>
      </c>
      <c r="U45" s="197">
        <v>282.70999999999998</v>
      </c>
      <c r="V45" s="197">
        <v>0</v>
      </c>
      <c r="W45" s="197">
        <v>11.11</v>
      </c>
      <c r="X45" s="197">
        <v>24.15</v>
      </c>
      <c r="Y45" s="197">
        <v>0</v>
      </c>
      <c r="Z45">
        <v>0</v>
      </c>
      <c r="AA45" s="197">
        <v>8.1199999999999992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48.59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51.51</v>
      </c>
      <c r="AQ45" s="197">
        <v>18.829999999999998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36.46</v>
      </c>
      <c r="L46" s="197">
        <v>31.9</v>
      </c>
      <c r="M46" s="197">
        <v>0</v>
      </c>
      <c r="N46" s="197">
        <v>13.92</v>
      </c>
      <c r="O46" s="197">
        <v>48.71</v>
      </c>
      <c r="P46" s="197">
        <v>49.59</v>
      </c>
      <c r="Q46" s="197">
        <v>0.97</v>
      </c>
      <c r="R46" s="197">
        <v>4.67</v>
      </c>
      <c r="S46" s="197">
        <v>1.93</v>
      </c>
      <c r="T46" s="197">
        <v>0</v>
      </c>
      <c r="U46" s="197">
        <v>282.70999999999998</v>
      </c>
      <c r="V46" s="197">
        <v>0</v>
      </c>
      <c r="W46" s="197">
        <v>11.11</v>
      </c>
      <c r="X46" s="197">
        <v>24.15</v>
      </c>
      <c r="Y46" s="197">
        <v>0</v>
      </c>
      <c r="Z46">
        <v>0</v>
      </c>
      <c r="AA46" s="197">
        <v>8.1199999999999992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48.59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51.51</v>
      </c>
      <c r="AQ46" s="197">
        <v>18.829999999999998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36.46</v>
      </c>
      <c r="L47" s="197">
        <v>31.9</v>
      </c>
      <c r="M47" s="197">
        <v>0</v>
      </c>
      <c r="N47" s="197">
        <v>13.92</v>
      </c>
      <c r="O47" s="197">
        <v>48.71</v>
      </c>
      <c r="P47" s="197">
        <v>49.59</v>
      </c>
      <c r="Q47" s="197">
        <v>0.97</v>
      </c>
      <c r="R47" s="197">
        <v>4.67</v>
      </c>
      <c r="S47" s="197">
        <v>1.93</v>
      </c>
      <c r="T47" s="197">
        <v>0</v>
      </c>
      <c r="U47" s="197">
        <v>282.70999999999998</v>
      </c>
      <c r="V47" s="197">
        <v>0</v>
      </c>
      <c r="W47" s="197">
        <v>11.11</v>
      </c>
      <c r="X47" s="197">
        <v>24.15</v>
      </c>
      <c r="Y47" s="197">
        <v>0</v>
      </c>
      <c r="Z47">
        <v>0</v>
      </c>
      <c r="AA47" s="197">
        <v>8.1199999999999992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48.59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51.51</v>
      </c>
      <c r="AQ47" s="197">
        <v>18.829999999999998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36.46</v>
      </c>
      <c r="L48" s="197">
        <v>31.9</v>
      </c>
      <c r="M48" s="197">
        <v>0</v>
      </c>
      <c r="N48" s="197">
        <v>13.92</v>
      </c>
      <c r="O48" s="197">
        <v>48.71</v>
      </c>
      <c r="P48" s="197">
        <v>49.59</v>
      </c>
      <c r="Q48" s="197">
        <v>0.97</v>
      </c>
      <c r="R48" s="197">
        <v>4.67</v>
      </c>
      <c r="S48" s="197">
        <v>1.93</v>
      </c>
      <c r="T48" s="197">
        <v>0</v>
      </c>
      <c r="U48" s="197">
        <v>282.70999999999998</v>
      </c>
      <c r="V48" s="197">
        <v>0</v>
      </c>
      <c r="W48" s="197">
        <v>11.11</v>
      </c>
      <c r="X48" s="197">
        <v>24.15</v>
      </c>
      <c r="Y48" s="197">
        <v>0</v>
      </c>
      <c r="Z48">
        <v>0</v>
      </c>
      <c r="AA48" s="197">
        <v>8.1199999999999992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48.59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51.51</v>
      </c>
      <c r="AQ48" s="197">
        <v>18.829999999999998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36.46</v>
      </c>
      <c r="L49" s="197">
        <v>31.9</v>
      </c>
      <c r="M49" s="197">
        <v>0</v>
      </c>
      <c r="N49" s="197">
        <v>13.92</v>
      </c>
      <c r="O49" s="197">
        <v>48.71</v>
      </c>
      <c r="P49" s="197">
        <v>49.59</v>
      </c>
      <c r="Q49" s="197">
        <v>0.97</v>
      </c>
      <c r="R49" s="197">
        <v>4.67</v>
      </c>
      <c r="S49" s="197">
        <v>1.93</v>
      </c>
      <c r="T49" s="197">
        <v>0</v>
      </c>
      <c r="U49" s="197">
        <v>282.70999999999998</v>
      </c>
      <c r="V49" s="197">
        <v>0</v>
      </c>
      <c r="W49" s="197">
        <v>11.11</v>
      </c>
      <c r="X49" s="197">
        <v>24.15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48.59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51.51</v>
      </c>
      <c r="AQ49" s="197">
        <v>18.829999999999998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36.46</v>
      </c>
      <c r="L50" s="197">
        <v>31.9</v>
      </c>
      <c r="M50" s="197">
        <v>0</v>
      </c>
      <c r="N50" s="197">
        <v>13.92</v>
      </c>
      <c r="O50" s="197">
        <v>48.71</v>
      </c>
      <c r="P50" s="197">
        <v>49.59</v>
      </c>
      <c r="Q50" s="197">
        <v>0.97</v>
      </c>
      <c r="R50" s="197">
        <v>4.67</v>
      </c>
      <c r="S50" s="197">
        <v>1.93</v>
      </c>
      <c r="T50" s="197">
        <v>0</v>
      </c>
      <c r="U50" s="197">
        <v>282.70999999999998</v>
      </c>
      <c r="V50" s="197">
        <v>0</v>
      </c>
      <c r="W50" s="197">
        <v>11.11</v>
      </c>
      <c r="X50" s="197">
        <v>24.15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48.59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51.51</v>
      </c>
      <c r="AQ50" s="197">
        <v>18.829999999999998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36.46</v>
      </c>
      <c r="L51" s="197">
        <v>31.9</v>
      </c>
      <c r="M51" s="197">
        <v>0</v>
      </c>
      <c r="N51" s="197">
        <v>13.92</v>
      </c>
      <c r="O51" s="197">
        <v>48.71</v>
      </c>
      <c r="P51" s="197">
        <v>49.59</v>
      </c>
      <c r="Q51" s="197">
        <v>0.97</v>
      </c>
      <c r="R51" s="197">
        <v>4.5199999999999996</v>
      </c>
      <c r="S51" s="197">
        <v>1.93</v>
      </c>
      <c r="T51" s="197">
        <v>0</v>
      </c>
      <c r="U51" s="197">
        <v>282.70999999999998</v>
      </c>
      <c r="V51" s="197">
        <v>0</v>
      </c>
      <c r="W51" s="197">
        <v>11.11</v>
      </c>
      <c r="X51" s="197">
        <v>24.15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48.59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51.51</v>
      </c>
      <c r="AQ51" s="197">
        <v>18.829999999999998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36.46</v>
      </c>
      <c r="L52" s="197">
        <v>31.9</v>
      </c>
      <c r="M52" s="197">
        <v>0</v>
      </c>
      <c r="N52" s="197">
        <v>13.92</v>
      </c>
      <c r="O52" s="197">
        <v>48.71</v>
      </c>
      <c r="P52" s="197">
        <v>49.59</v>
      </c>
      <c r="Q52" s="197">
        <v>0.97</v>
      </c>
      <c r="R52" s="197">
        <v>4.5199999999999996</v>
      </c>
      <c r="S52" s="197">
        <v>1.93</v>
      </c>
      <c r="T52" s="197">
        <v>0</v>
      </c>
      <c r="U52" s="197">
        <v>282.70999999999998</v>
      </c>
      <c r="V52" s="197">
        <v>0</v>
      </c>
      <c r="W52" s="197">
        <v>11.11</v>
      </c>
      <c r="X52" s="197">
        <v>24.15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48.59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51.51</v>
      </c>
      <c r="AQ52" s="197">
        <v>18.829999999999998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36.46</v>
      </c>
      <c r="L53" s="197">
        <v>31.9</v>
      </c>
      <c r="M53" s="197">
        <v>0</v>
      </c>
      <c r="N53" s="197">
        <v>13.92</v>
      </c>
      <c r="O53" s="197">
        <v>48.71</v>
      </c>
      <c r="P53" s="197">
        <v>49.59</v>
      </c>
      <c r="Q53" s="197">
        <v>0.97</v>
      </c>
      <c r="R53" s="197">
        <v>4.5199999999999996</v>
      </c>
      <c r="S53" s="197">
        <v>1.93</v>
      </c>
      <c r="T53" s="197">
        <v>0</v>
      </c>
      <c r="U53" s="197">
        <v>282.70999999999998</v>
      </c>
      <c r="V53" s="197">
        <v>0</v>
      </c>
      <c r="W53" s="197">
        <v>11.11</v>
      </c>
      <c r="X53" s="197">
        <v>24.15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48.59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51.51</v>
      </c>
      <c r="AQ53" s="197">
        <v>18.829999999999998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36.46</v>
      </c>
      <c r="L54" s="197">
        <v>31.91</v>
      </c>
      <c r="M54" s="197">
        <v>0</v>
      </c>
      <c r="N54" s="197">
        <v>13.92</v>
      </c>
      <c r="O54" s="197">
        <v>48.71</v>
      </c>
      <c r="P54" s="197">
        <v>49.59</v>
      </c>
      <c r="Q54" s="197">
        <v>0.97</v>
      </c>
      <c r="R54" s="197">
        <v>4.5199999999999996</v>
      </c>
      <c r="S54" s="197">
        <v>1.93</v>
      </c>
      <c r="T54" s="197">
        <v>0</v>
      </c>
      <c r="U54" s="197">
        <v>282.70999999999998</v>
      </c>
      <c r="V54" s="197">
        <v>0</v>
      </c>
      <c r="W54" s="197">
        <v>11.11</v>
      </c>
      <c r="X54" s="197">
        <v>24.15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48.59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51.51</v>
      </c>
      <c r="AQ54" s="197">
        <v>18.829999999999998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36.46</v>
      </c>
      <c r="L55" s="197">
        <v>31.9</v>
      </c>
      <c r="M55" s="197">
        <v>0</v>
      </c>
      <c r="N55" s="197">
        <v>13.92</v>
      </c>
      <c r="O55" s="197">
        <v>48.71</v>
      </c>
      <c r="P55" s="197">
        <v>49.59</v>
      </c>
      <c r="Q55" s="197">
        <v>0.97</v>
      </c>
      <c r="R55" s="197">
        <v>4.51</v>
      </c>
      <c r="S55" s="197">
        <v>1.93</v>
      </c>
      <c r="T55" s="197">
        <v>0</v>
      </c>
      <c r="U55" s="197">
        <v>282.70999999999998</v>
      </c>
      <c r="V55" s="197">
        <v>0</v>
      </c>
      <c r="W55" s="197">
        <v>11.11</v>
      </c>
      <c r="X55" s="197">
        <v>24.15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48.59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51.51</v>
      </c>
      <c r="AQ55" s="197">
        <v>18.829999999999998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36.46</v>
      </c>
      <c r="L56" s="197">
        <v>31.9</v>
      </c>
      <c r="M56" s="197">
        <v>0</v>
      </c>
      <c r="N56" s="197">
        <v>13.92</v>
      </c>
      <c r="O56" s="197">
        <v>48.71</v>
      </c>
      <c r="P56" s="197">
        <v>49.59</v>
      </c>
      <c r="Q56" s="197">
        <v>0.97</v>
      </c>
      <c r="R56" s="197">
        <v>4.51</v>
      </c>
      <c r="S56" s="197">
        <v>1.93</v>
      </c>
      <c r="T56" s="197">
        <v>0</v>
      </c>
      <c r="U56" s="197">
        <v>282.70999999999998</v>
      </c>
      <c r="V56" s="197">
        <v>0</v>
      </c>
      <c r="W56" s="197">
        <v>11.11</v>
      </c>
      <c r="X56" s="197">
        <v>24.15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48.59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51.51</v>
      </c>
      <c r="AQ56" s="197">
        <v>18.829999999999998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36.46</v>
      </c>
      <c r="L57" s="197">
        <v>31.91</v>
      </c>
      <c r="M57" s="197">
        <v>0</v>
      </c>
      <c r="N57" s="197">
        <v>13.92</v>
      </c>
      <c r="O57" s="197">
        <v>48.71</v>
      </c>
      <c r="P57" s="197">
        <v>49.59</v>
      </c>
      <c r="Q57" s="197">
        <v>0.97</v>
      </c>
      <c r="R57" s="197">
        <v>4.3499999999999996</v>
      </c>
      <c r="S57" s="197">
        <v>1.93</v>
      </c>
      <c r="T57" s="197">
        <v>0</v>
      </c>
      <c r="U57" s="197">
        <v>282.70999999999998</v>
      </c>
      <c r="V57" s="197">
        <v>0</v>
      </c>
      <c r="W57" s="197">
        <v>11.11</v>
      </c>
      <c r="X57" s="197">
        <v>24.15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48.59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51.51</v>
      </c>
      <c r="AQ57" s="197">
        <v>18.829999999999998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36.46</v>
      </c>
      <c r="L58" s="197">
        <v>31.9</v>
      </c>
      <c r="M58" s="197">
        <v>0</v>
      </c>
      <c r="N58" s="197">
        <v>13.92</v>
      </c>
      <c r="O58" s="197">
        <v>48.71</v>
      </c>
      <c r="P58" s="197">
        <v>49.59</v>
      </c>
      <c r="Q58" s="197">
        <v>0.97</v>
      </c>
      <c r="R58" s="197">
        <v>4.5199999999999996</v>
      </c>
      <c r="S58" s="197">
        <v>1.93</v>
      </c>
      <c r="T58" s="197">
        <v>0</v>
      </c>
      <c r="U58" s="197">
        <v>282.70999999999998</v>
      </c>
      <c r="V58" s="197">
        <v>0</v>
      </c>
      <c r="W58" s="197">
        <v>11.11</v>
      </c>
      <c r="X58" s="197">
        <v>24.15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48.59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51.51</v>
      </c>
      <c r="AQ58" s="197">
        <v>18.829999999999998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36.46</v>
      </c>
      <c r="L59" s="197">
        <v>31.9</v>
      </c>
      <c r="M59" s="197">
        <v>0</v>
      </c>
      <c r="N59" s="197">
        <v>13.92</v>
      </c>
      <c r="O59" s="197">
        <v>48.71</v>
      </c>
      <c r="P59" s="197">
        <v>49.59</v>
      </c>
      <c r="Q59" s="197">
        <v>0.97</v>
      </c>
      <c r="R59" s="197">
        <v>4.5199999999999996</v>
      </c>
      <c r="S59" s="197">
        <v>1.93</v>
      </c>
      <c r="T59" s="197">
        <v>0</v>
      </c>
      <c r="U59" s="197">
        <v>280.25</v>
      </c>
      <c r="V59" s="197">
        <v>0</v>
      </c>
      <c r="W59" s="197">
        <v>11.11</v>
      </c>
      <c r="X59" s="197">
        <v>24.15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48.59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62.13</v>
      </c>
      <c r="AQ59" s="197">
        <v>18.829999999999998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36.46</v>
      </c>
      <c r="L60" s="197">
        <v>31.9</v>
      </c>
      <c r="M60" s="197">
        <v>0</v>
      </c>
      <c r="N60" s="197">
        <v>13.92</v>
      </c>
      <c r="O60" s="197">
        <v>48.71</v>
      </c>
      <c r="P60" s="197">
        <v>49.59</v>
      </c>
      <c r="Q60" s="197">
        <v>0.97</v>
      </c>
      <c r="R60" s="197">
        <v>10.41</v>
      </c>
      <c r="S60" s="197">
        <v>1.93</v>
      </c>
      <c r="T60" s="197">
        <v>0</v>
      </c>
      <c r="U60" s="197">
        <v>280.25</v>
      </c>
      <c r="V60" s="197">
        <v>0</v>
      </c>
      <c r="W60" s="197">
        <v>11.11</v>
      </c>
      <c r="X60" s="197">
        <v>24.15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48.59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62.13</v>
      </c>
      <c r="AQ60" s="197">
        <v>18.829999999999998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73.56</v>
      </c>
      <c r="L61" s="197">
        <v>31.9</v>
      </c>
      <c r="M61" s="197">
        <v>0</v>
      </c>
      <c r="N61" s="197">
        <v>13.92</v>
      </c>
      <c r="O61" s="197">
        <v>48.71</v>
      </c>
      <c r="P61" s="197">
        <v>49.59</v>
      </c>
      <c r="Q61" s="197">
        <v>0.97</v>
      </c>
      <c r="R61" s="197">
        <v>10.41</v>
      </c>
      <c r="S61" s="197">
        <v>1.93</v>
      </c>
      <c r="T61" s="197">
        <v>0</v>
      </c>
      <c r="U61" s="197">
        <v>280.25</v>
      </c>
      <c r="V61" s="197">
        <v>4.75</v>
      </c>
      <c r="W61" s="197">
        <v>11.11</v>
      </c>
      <c r="X61" s="197">
        <v>24.15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45.93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51.51</v>
      </c>
      <c r="AQ61" s="197">
        <v>18.829999999999998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76.72</v>
      </c>
      <c r="L62" s="197">
        <v>31.9</v>
      </c>
      <c r="M62" s="197">
        <v>0</v>
      </c>
      <c r="N62" s="197">
        <v>13.92</v>
      </c>
      <c r="O62" s="197">
        <v>48.71</v>
      </c>
      <c r="P62" s="197">
        <v>49.59</v>
      </c>
      <c r="Q62" s="197">
        <v>0.97</v>
      </c>
      <c r="R62" s="197">
        <v>10.41</v>
      </c>
      <c r="S62" s="197">
        <v>1.93</v>
      </c>
      <c r="T62" s="197">
        <v>0</v>
      </c>
      <c r="U62" s="197">
        <v>280.25</v>
      </c>
      <c r="V62" s="197">
        <v>4.75</v>
      </c>
      <c r="W62" s="197">
        <v>11.11</v>
      </c>
      <c r="X62" s="197">
        <v>24.15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45.93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51.51</v>
      </c>
      <c r="AQ62" s="197">
        <v>18.829999999999998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76.72</v>
      </c>
      <c r="L63" s="197">
        <v>31.9</v>
      </c>
      <c r="M63" s="197">
        <v>0</v>
      </c>
      <c r="N63" s="197">
        <v>13.92</v>
      </c>
      <c r="O63" s="197">
        <v>48.71</v>
      </c>
      <c r="P63" s="197">
        <v>49.59</v>
      </c>
      <c r="Q63" s="197">
        <v>0.97</v>
      </c>
      <c r="R63" s="197">
        <v>10.41</v>
      </c>
      <c r="S63" s="197">
        <v>1.93</v>
      </c>
      <c r="T63" s="197">
        <v>0</v>
      </c>
      <c r="U63" s="197">
        <v>280.25</v>
      </c>
      <c r="V63" s="197">
        <v>4.75</v>
      </c>
      <c r="W63" s="197">
        <v>11.11</v>
      </c>
      <c r="X63" s="197">
        <v>24.15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45.93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51.51</v>
      </c>
      <c r="AQ63" s="197">
        <v>18.829999999999998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76.72</v>
      </c>
      <c r="L64" s="197">
        <v>31.9</v>
      </c>
      <c r="M64" s="197">
        <v>0</v>
      </c>
      <c r="N64" s="197">
        <v>13.92</v>
      </c>
      <c r="O64" s="197">
        <v>48.71</v>
      </c>
      <c r="P64" s="197">
        <v>49.59</v>
      </c>
      <c r="Q64" s="197">
        <v>0.97</v>
      </c>
      <c r="R64" s="197">
        <v>10.41</v>
      </c>
      <c r="S64" s="197">
        <v>1.93</v>
      </c>
      <c r="T64" s="197">
        <v>0</v>
      </c>
      <c r="U64" s="197">
        <v>280.25</v>
      </c>
      <c r="V64" s="197">
        <v>4.75</v>
      </c>
      <c r="W64" s="197">
        <v>11.11</v>
      </c>
      <c r="X64" s="197">
        <v>24.15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45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51.51</v>
      </c>
      <c r="AQ64" s="197">
        <v>18.829999999999998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76.72</v>
      </c>
      <c r="L65" s="197">
        <v>31.9</v>
      </c>
      <c r="M65" s="197">
        <v>0</v>
      </c>
      <c r="N65" s="197">
        <v>13.92</v>
      </c>
      <c r="O65" s="197">
        <v>48.71</v>
      </c>
      <c r="P65" s="197">
        <v>49.59</v>
      </c>
      <c r="Q65" s="197">
        <v>0.97</v>
      </c>
      <c r="R65" s="197">
        <v>10.41</v>
      </c>
      <c r="S65" s="197">
        <v>1.93</v>
      </c>
      <c r="T65" s="197">
        <v>0</v>
      </c>
      <c r="U65" s="197">
        <v>280.25</v>
      </c>
      <c r="V65" s="197">
        <v>4.75</v>
      </c>
      <c r="W65" s="197">
        <v>11.11</v>
      </c>
      <c r="X65" s="197">
        <v>24.15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45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51.51</v>
      </c>
      <c r="AQ65" s="197">
        <v>18.829999999999998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76.72</v>
      </c>
      <c r="L66" s="197">
        <v>31.9</v>
      </c>
      <c r="M66" s="197">
        <v>0</v>
      </c>
      <c r="N66" s="197">
        <v>13.92</v>
      </c>
      <c r="O66" s="197">
        <v>48.71</v>
      </c>
      <c r="P66" s="197">
        <v>49.59</v>
      </c>
      <c r="Q66" s="197">
        <v>0.97</v>
      </c>
      <c r="R66" s="197">
        <v>10.41</v>
      </c>
      <c r="S66" s="197">
        <v>1.93</v>
      </c>
      <c r="T66" s="197">
        <v>0</v>
      </c>
      <c r="U66" s="197">
        <v>280.25</v>
      </c>
      <c r="V66" s="197">
        <v>4.75</v>
      </c>
      <c r="W66" s="197">
        <v>11.11</v>
      </c>
      <c r="X66" s="197">
        <v>24.15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45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51.51</v>
      </c>
      <c r="AQ66" s="197">
        <v>18.829999999999998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76.72</v>
      </c>
      <c r="L67" s="197">
        <v>61.44</v>
      </c>
      <c r="M67" s="197">
        <v>0</v>
      </c>
      <c r="N67" s="197">
        <v>13.92</v>
      </c>
      <c r="O67" s="197">
        <v>48.71</v>
      </c>
      <c r="P67" s="197">
        <v>49.59</v>
      </c>
      <c r="Q67" s="197">
        <v>0.97</v>
      </c>
      <c r="R67" s="197">
        <v>10.41</v>
      </c>
      <c r="S67" s="197">
        <v>6.48</v>
      </c>
      <c r="T67" s="197">
        <v>0</v>
      </c>
      <c r="U67" s="197">
        <v>280.25</v>
      </c>
      <c r="V67" s="197">
        <v>4.75</v>
      </c>
      <c r="W67" s="197">
        <v>11.11</v>
      </c>
      <c r="X67" s="197">
        <v>24.15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45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51.51</v>
      </c>
      <c r="AQ67" s="197">
        <v>18.829999999999998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76.72</v>
      </c>
      <c r="L68" s="197">
        <v>63.06</v>
      </c>
      <c r="M68" s="197">
        <v>0</v>
      </c>
      <c r="N68" s="197">
        <v>13.92</v>
      </c>
      <c r="O68" s="197">
        <v>48.71</v>
      </c>
      <c r="P68" s="197">
        <v>49.59</v>
      </c>
      <c r="Q68" s="197">
        <v>2.46</v>
      </c>
      <c r="R68" s="197">
        <v>10.41</v>
      </c>
      <c r="S68" s="197">
        <v>6.48</v>
      </c>
      <c r="T68" s="197">
        <v>0</v>
      </c>
      <c r="U68" s="197">
        <v>280.25</v>
      </c>
      <c r="V68" s="197">
        <v>4.75</v>
      </c>
      <c r="W68" s="197">
        <v>11.11</v>
      </c>
      <c r="X68" s="197">
        <v>24.15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45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51.51</v>
      </c>
      <c r="AQ68" s="197">
        <v>18.829999999999998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76.72</v>
      </c>
      <c r="L69" s="197">
        <v>63.06</v>
      </c>
      <c r="M69" s="197">
        <v>0</v>
      </c>
      <c r="N69" s="197">
        <v>13.92</v>
      </c>
      <c r="O69" s="197">
        <v>48.71</v>
      </c>
      <c r="P69" s="197">
        <v>49.59</v>
      </c>
      <c r="Q69" s="197">
        <v>2.46</v>
      </c>
      <c r="R69" s="197">
        <v>10.41</v>
      </c>
      <c r="S69" s="197">
        <v>6.48</v>
      </c>
      <c r="T69" s="197">
        <v>0</v>
      </c>
      <c r="U69" s="197">
        <v>280.25</v>
      </c>
      <c r="V69" s="197">
        <v>4.75</v>
      </c>
      <c r="W69" s="197">
        <v>11.11</v>
      </c>
      <c r="X69" s="197">
        <v>24.15</v>
      </c>
      <c r="Y69" s="197">
        <v>0</v>
      </c>
      <c r="Z69">
        <v>0</v>
      </c>
      <c r="AA69" s="197">
        <v>8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43.59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51.51</v>
      </c>
      <c r="AQ69" s="197">
        <v>18.829999999999998</v>
      </c>
      <c r="AR69" s="197">
        <v>23.38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76.72</v>
      </c>
      <c r="L70" s="197">
        <v>63.06</v>
      </c>
      <c r="M70" s="197">
        <v>0</v>
      </c>
      <c r="N70" s="197">
        <v>13.92</v>
      </c>
      <c r="O70" s="197">
        <v>48.71</v>
      </c>
      <c r="P70" s="197">
        <v>49.59</v>
      </c>
      <c r="Q70" s="197">
        <v>2.46</v>
      </c>
      <c r="R70" s="197">
        <v>10.41</v>
      </c>
      <c r="S70" s="197">
        <v>6.48</v>
      </c>
      <c r="T70" s="197">
        <v>0</v>
      </c>
      <c r="U70" s="197">
        <v>280.25</v>
      </c>
      <c r="V70" s="197">
        <v>4.75</v>
      </c>
      <c r="W70" s="197">
        <v>11.11</v>
      </c>
      <c r="X70" s="197">
        <v>24.15</v>
      </c>
      <c r="Y70" s="197">
        <v>0</v>
      </c>
      <c r="Z70">
        <v>0</v>
      </c>
      <c r="AA70" s="197">
        <v>8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43.59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51.51</v>
      </c>
      <c r="AQ70" s="197">
        <v>18.829999999999998</v>
      </c>
      <c r="AR70" s="197">
        <v>14.6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77.33</v>
      </c>
      <c r="L71" s="197">
        <v>63.06</v>
      </c>
      <c r="M71" s="197">
        <v>0</v>
      </c>
      <c r="N71" s="197">
        <v>13.92</v>
      </c>
      <c r="O71" s="197">
        <v>48.71</v>
      </c>
      <c r="P71" s="197">
        <v>49.59</v>
      </c>
      <c r="Q71" s="197">
        <v>2.46</v>
      </c>
      <c r="R71" s="197">
        <v>10.41</v>
      </c>
      <c r="S71" s="197">
        <v>6.48</v>
      </c>
      <c r="T71" s="197">
        <v>0</v>
      </c>
      <c r="U71" s="197">
        <v>280.25</v>
      </c>
      <c r="V71" s="197">
        <v>4.75</v>
      </c>
      <c r="W71" s="197">
        <v>11.11</v>
      </c>
      <c r="X71" s="197">
        <v>24.15</v>
      </c>
      <c r="Y71" s="197">
        <v>0</v>
      </c>
      <c r="Z71">
        <v>0</v>
      </c>
      <c r="AA71" s="197">
        <v>8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43.59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51.51</v>
      </c>
      <c r="AQ71" s="197">
        <v>18.829999999999998</v>
      </c>
      <c r="AR71" s="197">
        <v>5.17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77.33</v>
      </c>
      <c r="L72" s="197">
        <v>63.06</v>
      </c>
      <c r="M72" s="197">
        <v>0</v>
      </c>
      <c r="N72" s="197">
        <v>13.92</v>
      </c>
      <c r="O72" s="197">
        <v>48.71</v>
      </c>
      <c r="P72" s="197">
        <v>49.59</v>
      </c>
      <c r="Q72" s="197">
        <v>2.46</v>
      </c>
      <c r="R72" s="197">
        <v>10.41</v>
      </c>
      <c r="S72" s="197">
        <v>6.48</v>
      </c>
      <c r="T72" s="197">
        <v>0</v>
      </c>
      <c r="U72" s="197">
        <v>280.25</v>
      </c>
      <c r="V72" s="197">
        <v>4.75</v>
      </c>
      <c r="W72" s="197">
        <v>11.11</v>
      </c>
      <c r="X72" s="197">
        <v>24.15</v>
      </c>
      <c r="Y72" s="197">
        <v>0</v>
      </c>
      <c r="Z72">
        <v>0</v>
      </c>
      <c r="AA72" s="197">
        <v>8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43.59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51.51</v>
      </c>
      <c r="AQ72" s="197">
        <v>18.829999999999998</v>
      </c>
      <c r="AR72" s="197">
        <v>2.39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77.33</v>
      </c>
      <c r="L73" s="197">
        <v>63.06</v>
      </c>
      <c r="M73" s="197">
        <v>0</v>
      </c>
      <c r="N73" s="197">
        <v>13.92</v>
      </c>
      <c r="O73" s="197">
        <v>48.71</v>
      </c>
      <c r="P73" s="197">
        <v>49.59</v>
      </c>
      <c r="Q73" s="197">
        <v>2.46</v>
      </c>
      <c r="R73" s="197">
        <v>10.41</v>
      </c>
      <c r="S73" s="197">
        <v>6.48</v>
      </c>
      <c r="T73" s="197">
        <v>0</v>
      </c>
      <c r="U73" s="197">
        <v>280.25</v>
      </c>
      <c r="V73" s="197">
        <v>4.83</v>
      </c>
      <c r="W73" s="197">
        <v>11.11</v>
      </c>
      <c r="X73" s="197">
        <v>24.15</v>
      </c>
      <c r="Y73" s="197">
        <v>0</v>
      </c>
      <c r="Z73">
        <v>0</v>
      </c>
      <c r="AA73" s="197">
        <v>8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43.59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51.51</v>
      </c>
      <c r="AQ73" s="197">
        <v>18.829999999999998</v>
      </c>
      <c r="AR73" s="197">
        <v>0.28999999999999998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77.33</v>
      </c>
      <c r="L74" s="197">
        <v>63.06</v>
      </c>
      <c r="M74" s="197">
        <v>0</v>
      </c>
      <c r="N74" s="197">
        <v>13.92</v>
      </c>
      <c r="O74" s="197">
        <v>48.71</v>
      </c>
      <c r="P74" s="197">
        <v>49.59</v>
      </c>
      <c r="Q74" s="197">
        <v>2.46</v>
      </c>
      <c r="R74" s="197">
        <v>10.41</v>
      </c>
      <c r="S74" s="197">
        <v>6.48</v>
      </c>
      <c r="T74" s="197">
        <v>0</v>
      </c>
      <c r="U74" s="197">
        <v>280.25</v>
      </c>
      <c r="V74" s="197">
        <v>4.83</v>
      </c>
      <c r="W74" s="197">
        <v>11.11</v>
      </c>
      <c r="X74" s="197">
        <v>24.15</v>
      </c>
      <c r="Y74" s="197">
        <v>0</v>
      </c>
      <c r="Z74">
        <v>0</v>
      </c>
      <c r="AA74" s="197">
        <v>8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43.59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51.51</v>
      </c>
      <c r="AQ74" s="197">
        <v>18.829999999999998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76.72</v>
      </c>
      <c r="L75" s="197">
        <v>63.06</v>
      </c>
      <c r="M75" s="197">
        <v>0</v>
      </c>
      <c r="N75" s="197">
        <v>13.92</v>
      </c>
      <c r="O75" s="197">
        <v>48.71</v>
      </c>
      <c r="P75" s="197">
        <v>49.59</v>
      </c>
      <c r="Q75" s="197">
        <v>2.46</v>
      </c>
      <c r="R75" s="197">
        <v>10.41</v>
      </c>
      <c r="S75" s="197">
        <v>6.48</v>
      </c>
      <c r="T75" s="197">
        <v>0</v>
      </c>
      <c r="U75" s="197">
        <v>280.25</v>
      </c>
      <c r="V75" s="197">
        <v>4.83</v>
      </c>
      <c r="W75" s="197">
        <v>11.11</v>
      </c>
      <c r="X75" s="197">
        <v>24.15</v>
      </c>
      <c r="Y75" s="197">
        <v>0</v>
      </c>
      <c r="Z75">
        <v>0</v>
      </c>
      <c r="AA75" s="197">
        <v>8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44.3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51.51</v>
      </c>
      <c r="AQ75" s="197">
        <v>18.829999999999998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76.72</v>
      </c>
      <c r="L76" s="197">
        <v>63.06</v>
      </c>
      <c r="M76" s="197">
        <v>0</v>
      </c>
      <c r="N76" s="197">
        <v>13.92</v>
      </c>
      <c r="O76" s="197">
        <v>48.71</v>
      </c>
      <c r="P76" s="197">
        <v>49.59</v>
      </c>
      <c r="Q76" s="197">
        <v>2.46</v>
      </c>
      <c r="R76" s="197">
        <v>10.41</v>
      </c>
      <c r="S76" s="197">
        <v>6.48</v>
      </c>
      <c r="T76" s="197">
        <v>0</v>
      </c>
      <c r="U76" s="197">
        <v>280.25</v>
      </c>
      <c r="V76" s="197">
        <v>4.83</v>
      </c>
      <c r="W76" s="197">
        <v>11.11</v>
      </c>
      <c r="X76" s="197">
        <v>24.15</v>
      </c>
      <c r="Y76" s="197">
        <v>0</v>
      </c>
      <c r="Z76">
        <v>0</v>
      </c>
      <c r="AA76" s="197">
        <v>8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45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51.51</v>
      </c>
      <c r="AQ76" s="197">
        <v>18.829999999999998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76.72</v>
      </c>
      <c r="L77" s="197">
        <v>63.06</v>
      </c>
      <c r="M77" s="197">
        <v>0</v>
      </c>
      <c r="N77" s="197">
        <v>13.92</v>
      </c>
      <c r="O77" s="197">
        <v>48.71</v>
      </c>
      <c r="P77" s="197">
        <v>49.59</v>
      </c>
      <c r="Q77" s="197">
        <v>2.46</v>
      </c>
      <c r="R77" s="197">
        <v>10.41</v>
      </c>
      <c r="S77" s="197">
        <v>6.48</v>
      </c>
      <c r="T77" s="197">
        <v>0</v>
      </c>
      <c r="U77" s="197">
        <v>280.25</v>
      </c>
      <c r="V77" s="197">
        <v>4.83</v>
      </c>
      <c r="W77" s="197">
        <v>11.11</v>
      </c>
      <c r="X77" s="197">
        <v>24.15</v>
      </c>
      <c r="Y77" s="197">
        <v>0</v>
      </c>
      <c r="Z77">
        <v>0</v>
      </c>
      <c r="AA77" s="197">
        <v>8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45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51.51</v>
      </c>
      <c r="AQ77" s="197">
        <v>18.829999999999998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76.72</v>
      </c>
      <c r="L78" s="197">
        <v>63.06</v>
      </c>
      <c r="M78" s="197">
        <v>0</v>
      </c>
      <c r="N78" s="197">
        <v>13.92</v>
      </c>
      <c r="O78" s="197">
        <v>48.71</v>
      </c>
      <c r="P78" s="197">
        <v>49.59</v>
      </c>
      <c r="Q78" s="197">
        <v>2.46</v>
      </c>
      <c r="R78" s="197">
        <v>10.41</v>
      </c>
      <c r="S78" s="197">
        <v>6.48</v>
      </c>
      <c r="T78" s="197">
        <v>0</v>
      </c>
      <c r="U78" s="197">
        <v>280.25</v>
      </c>
      <c r="V78" s="197">
        <v>4.83</v>
      </c>
      <c r="W78" s="197">
        <v>11.11</v>
      </c>
      <c r="X78" s="197">
        <v>24.15</v>
      </c>
      <c r="Y78" s="197">
        <v>0</v>
      </c>
      <c r="Z78">
        <v>0</v>
      </c>
      <c r="AA78" s="197">
        <v>8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45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51.51</v>
      </c>
      <c r="AQ78" s="197">
        <v>18.829999999999998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76.72</v>
      </c>
      <c r="L79" s="197">
        <v>63.06</v>
      </c>
      <c r="M79" s="197">
        <v>0</v>
      </c>
      <c r="N79" s="197">
        <v>13.92</v>
      </c>
      <c r="O79" s="197">
        <v>48.71</v>
      </c>
      <c r="P79" s="197">
        <v>49.59</v>
      </c>
      <c r="Q79" s="197">
        <v>2.46</v>
      </c>
      <c r="R79" s="197">
        <v>10.41</v>
      </c>
      <c r="S79" s="197">
        <v>6.48</v>
      </c>
      <c r="T79" s="197">
        <v>0</v>
      </c>
      <c r="U79" s="197">
        <v>280.25</v>
      </c>
      <c r="V79" s="197">
        <v>4.5</v>
      </c>
      <c r="W79" s="197">
        <v>11.11</v>
      </c>
      <c r="X79" s="197">
        <v>24.15</v>
      </c>
      <c r="Y79" s="197">
        <v>0</v>
      </c>
      <c r="Z79">
        <v>0</v>
      </c>
      <c r="AA79" s="197">
        <v>8.1199999999999992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45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51.51</v>
      </c>
      <c r="AQ79" s="197">
        <v>18.829999999999998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76.72</v>
      </c>
      <c r="L80" s="197">
        <v>63.06</v>
      </c>
      <c r="M80" s="197">
        <v>0</v>
      </c>
      <c r="N80" s="197">
        <v>13.92</v>
      </c>
      <c r="O80" s="197">
        <v>48.71</v>
      </c>
      <c r="P80" s="197">
        <v>49.59</v>
      </c>
      <c r="Q80" s="197">
        <v>2.46</v>
      </c>
      <c r="R80" s="197">
        <v>10.41</v>
      </c>
      <c r="S80" s="197">
        <v>6.48</v>
      </c>
      <c r="T80" s="197">
        <v>0</v>
      </c>
      <c r="U80" s="197">
        <v>280.25</v>
      </c>
      <c r="V80" s="197">
        <v>4.5</v>
      </c>
      <c r="W80" s="197">
        <v>11.11</v>
      </c>
      <c r="X80" s="197">
        <v>24.15</v>
      </c>
      <c r="Y80" s="197">
        <v>0</v>
      </c>
      <c r="Z80">
        <v>0</v>
      </c>
      <c r="AA80" s="197">
        <v>8.35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45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51.51</v>
      </c>
      <c r="AQ80" s="197">
        <v>18.829999999999998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76.72</v>
      </c>
      <c r="L81" s="197">
        <v>63.06</v>
      </c>
      <c r="M81" s="197">
        <v>0</v>
      </c>
      <c r="N81" s="197">
        <v>13.92</v>
      </c>
      <c r="O81" s="197">
        <v>48.71</v>
      </c>
      <c r="P81" s="197">
        <v>49.59</v>
      </c>
      <c r="Q81" s="197">
        <v>0.97</v>
      </c>
      <c r="R81" s="197">
        <v>10.41</v>
      </c>
      <c r="S81" s="197">
        <v>6.48</v>
      </c>
      <c r="T81" s="197">
        <v>0</v>
      </c>
      <c r="U81" s="197">
        <v>280.25</v>
      </c>
      <c r="V81" s="197">
        <v>4.5</v>
      </c>
      <c r="W81" s="197">
        <v>11.11</v>
      </c>
      <c r="X81" s="197">
        <v>24.15</v>
      </c>
      <c r="Y81" s="197">
        <v>0</v>
      </c>
      <c r="Z81">
        <v>0</v>
      </c>
      <c r="AA81" s="197">
        <v>8.35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45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51.51</v>
      </c>
      <c r="AQ81" s="197">
        <v>18.829999999999998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76.72</v>
      </c>
      <c r="L82" s="197">
        <v>63.06</v>
      </c>
      <c r="M82" s="197">
        <v>0</v>
      </c>
      <c r="N82" s="197">
        <v>13.92</v>
      </c>
      <c r="O82" s="197">
        <v>48.71</v>
      </c>
      <c r="P82" s="197">
        <v>49.59</v>
      </c>
      <c r="Q82" s="197">
        <v>0.97</v>
      </c>
      <c r="R82" s="197">
        <v>10.41</v>
      </c>
      <c r="S82" s="197">
        <v>6.48</v>
      </c>
      <c r="T82" s="197">
        <v>0</v>
      </c>
      <c r="U82" s="197">
        <v>280.25</v>
      </c>
      <c r="V82" s="197">
        <v>4.5</v>
      </c>
      <c r="W82" s="197">
        <v>11.11</v>
      </c>
      <c r="X82" s="197">
        <v>24.15</v>
      </c>
      <c r="Y82" s="197">
        <v>0</v>
      </c>
      <c r="Z82">
        <v>0</v>
      </c>
      <c r="AA82" s="197">
        <v>8.35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45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51.51</v>
      </c>
      <c r="AQ82" s="197">
        <v>18.829999999999998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76.72</v>
      </c>
      <c r="L83" s="197">
        <v>38.67</v>
      </c>
      <c r="M83" s="197">
        <v>0</v>
      </c>
      <c r="N83" s="197">
        <v>13.92</v>
      </c>
      <c r="O83" s="197">
        <v>48.71</v>
      </c>
      <c r="P83" s="197">
        <v>49.59</v>
      </c>
      <c r="Q83" s="197">
        <v>0.97</v>
      </c>
      <c r="R83" s="197">
        <v>10.41</v>
      </c>
      <c r="S83" s="197">
        <v>2.81</v>
      </c>
      <c r="T83" s="197">
        <v>0</v>
      </c>
      <c r="U83" s="197">
        <v>280.25</v>
      </c>
      <c r="V83" s="197">
        <v>4.5</v>
      </c>
      <c r="W83" s="197">
        <v>11.11</v>
      </c>
      <c r="X83" s="197">
        <v>24.15</v>
      </c>
      <c r="Y83" s="197">
        <v>0</v>
      </c>
      <c r="Z83">
        <v>0</v>
      </c>
      <c r="AA83" s="197">
        <v>8.59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45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51.51</v>
      </c>
      <c r="AQ83" s="197">
        <v>18.829999999999998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76.72</v>
      </c>
      <c r="L84" s="197">
        <v>51.65</v>
      </c>
      <c r="M84" s="197">
        <v>0</v>
      </c>
      <c r="N84" s="197">
        <v>13.92</v>
      </c>
      <c r="O84" s="197">
        <v>48.71</v>
      </c>
      <c r="P84" s="197">
        <v>49.59</v>
      </c>
      <c r="Q84" s="197">
        <v>0.97</v>
      </c>
      <c r="R84" s="197">
        <v>10.41</v>
      </c>
      <c r="S84" s="197">
        <v>1.93</v>
      </c>
      <c r="T84" s="197">
        <v>0</v>
      </c>
      <c r="U84" s="197">
        <v>280.25</v>
      </c>
      <c r="V84" s="197">
        <v>4.5</v>
      </c>
      <c r="W84" s="197">
        <v>11.11</v>
      </c>
      <c r="X84" s="197">
        <v>24.15</v>
      </c>
      <c r="Y84" s="197">
        <v>0</v>
      </c>
      <c r="Z84">
        <v>0</v>
      </c>
      <c r="AA84" s="197">
        <v>8.59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45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51.51</v>
      </c>
      <c r="AQ84" s="197">
        <v>18.829999999999998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76.72</v>
      </c>
      <c r="L85" s="197">
        <v>60.97</v>
      </c>
      <c r="M85" s="197">
        <v>0</v>
      </c>
      <c r="N85" s="197">
        <v>13.92</v>
      </c>
      <c r="O85" s="197">
        <v>48.71</v>
      </c>
      <c r="P85" s="197">
        <v>49.59</v>
      </c>
      <c r="Q85" s="197">
        <v>0.97</v>
      </c>
      <c r="R85" s="197">
        <v>10.41</v>
      </c>
      <c r="S85" s="197">
        <v>6.41</v>
      </c>
      <c r="T85" s="197">
        <v>0</v>
      </c>
      <c r="U85" s="197">
        <v>280.25</v>
      </c>
      <c r="V85" s="197">
        <v>4.5</v>
      </c>
      <c r="W85" s="197">
        <v>11.11</v>
      </c>
      <c r="X85" s="197">
        <v>24.15</v>
      </c>
      <c r="Y85" s="197">
        <v>0</v>
      </c>
      <c r="Z85">
        <v>0</v>
      </c>
      <c r="AA85" s="197">
        <v>8.59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45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51.51</v>
      </c>
      <c r="AQ85" s="197">
        <v>18.829999999999998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76.72</v>
      </c>
      <c r="L86" s="197">
        <v>58.01</v>
      </c>
      <c r="M86" s="197">
        <v>0</v>
      </c>
      <c r="N86" s="197">
        <v>13.92</v>
      </c>
      <c r="O86" s="197">
        <v>48.71</v>
      </c>
      <c r="P86" s="197">
        <v>49.59</v>
      </c>
      <c r="Q86" s="197">
        <v>0.97</v>
      </c>
      <c r="R86" s="197">
        <v>10.41</v>
      </c>
      <c r="S86" s="197">
        <v>6.48</v>
      </c>
      <c r="T86" s="197">
        <v>0</v>
      </c>
      <c r="U86" s="197">
        <v>280.25</v>
      </c>
      <c r="V86" s="197">
        <v>4.5</v>
      </c>
      <c r="W86" s="197">
        <v>11.11</v>
      </c>
      <c r="X86" s="197">
        <v>24.15</v>
      </c>
      <c r="Y86" s="197">
        <v>0</v>
      </c>
      <c r="Z86">
        <v>0</v>
      </c>
      <c r="AA86" s="197">
        <v>8.59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45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51.51</v>
      </c>
      <c r="AQ86" s="197">
        <v>18.829999999999998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79.349999999999994</v>
      </c>
      <c r="L87" s="197">
        <v>63.06</v>
      </c>
      <c r="M87" s="197">
        <v>0</v>
      </c>
      <c r="N87" s="197">
        <v>13.92</v>
      </c>
      <c r="O87" s="197">
        <v>48.71</v>
      </c>
      <c r="P87" s="197">
        <v>49.59</v>
      </c>
      <c r="Q87" s="197">
        <v>0.97</v>
      </c>
      <c r="R87" s="197">
        <v>10.41</v>
      </c>
      <c r="S87" s="197">
        <v>6.48</v>
      </c>
      <c r="T87" s="197">
        <v>0</v>
      </c>
      <c r="U87" s="197">
        <v>280.25</v>
      </c>
      <c r="V87" s="197">
        <v>4.5</v>
      </c>
      <c r="W87" s="197">
        <v>11.11</v>
      </c>
      <c r="X87" s="197">
        <v>24.15</v>
      </c>
      <c r="Y87" s="197">
        <v>0</v>
      </c>
      <c r="Z87">
        <v>0</v>
      </c>
      <c r="AA87" s="197">
        <v>8.59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45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51.51</v>
      </c>
      <c r="AQ87" s="197">
        <v>18.829999999999998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79.349999999999994</v>
      </c>
      <c r="L88" s="197">
        <v>63.06</v>
      </c>
      <c r="M88" s="197">
        <v>0</v>
      </c>
      <c r="N88" s="197">
        <v>13.92</v>
      </c>
      <c r="O88" s="197">
        <v>48.71</v>
      </c>
      <c r="P88" s="197">
        <v>49.59</v>
      </c>
      <c r="Q88" s="197">
        <v>0.97</v>
      </c>
      <c r="R88" s="197">
        <v>10.41</v>
      </c>
      <c r="S88" s="197">
        <v>6.48</v>
      </c>
      <c r="T88" s="197">
        <v>0</v>
      </c>
      <c r="U88" s="197">
        <v>280.25</v>
      </c>
      <c r="V88" s="197">
        <v>4.5</v>
      </c>
      <c r="W88" s="197">
        <v>11.11</v>
      </c>
      <c r="X88" s="197">
        <v>24.15</v>
      </c>
      <c r="Y88" s="197">
        <v>0</v>
      </c>
      <c r="Z88">
        <v>0</v>
      </c>
      <c r="AA88" s="197">
        <v>8.59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45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51.51</v>
      </c>
      <c r="AQ88" s="197">
        <v>18.829999999999998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79.349999999999994</v>
      </c>
      <c r="L89" s="197">
        <v>63.06</v>
      </c>
      <c r="M89" s="197">
        <v>0</v>
      </c>
      <c r="N89" s="197">
        <v>13.92</v>
      </c>
      <c r="O89" s="197">
        <v>48.71</v>
      </c>
      <c r="P89" s="197">
        <v>49.59</v>
      </c>
      <c r="Q89" s="197">
        <v>0.97</v>
      </c>
      <c r="R89" s="197">
        <v>10.41</v>
      </c>
      <c r="S89" s="197">
        <v>6.48</v>
      </c>
      <c r="T89" s="197">
        <v>0</v>
      </c>
      <c r="U89" s="197">
        <v>280.25</v>
      </c>
      <c r="V89" s="197">
        <v>4.5</v>
      </c>
      <c r="W89" s="197">
        <v>11.11</v>
      </c>
      <c r="X89" s="197">
        <v>24.15</v>
      </c>
      <c r="Y89" s="197">
        <v>0</v>
      </c>
      <c r="Z89">
        <v>0</v>
      </c>
      <c r="AA89" s="197">
        <v>8.59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45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51.51</v>
      </c>
      <c r="AQ89" s="197">
        <v>18.829999999999998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79.349999999999994</v>
      </c>
      <c r="L90" s="197">
        <v>63.06</v>
      </c>
      <c r="M90" s="197">
        <v>0</v>
      </c>
      <c r="N90" s="197">
        <v>13.92</v>
      </c>
      <c r="O90" s="197">
        <v>48.71</v>
      </c>
      <c r="P90" s="197">
        <v>49.59</v>
      </c>
      <c r="Q90" s="197">
        <v>0.97</v>
      </c>
      <c r="R90" s="197">
        <v>10.41</v>
      </c>
      <c r="S90" s="197">
        <v>6.48</v>
      </c>
      <c r="T90" s="197">
        <v>0</v>
      </c>
      <c r="U90" s="197">
        <v>280.25</v>
      </c>
      <c r="V90" s="197">
        <v>4.5</v>
      </c>
      <c r="W90" s="197">
        <v>11.11</v>
      </c>
      <c r="X90" s="197">
        <v>24.15</v>
      </c>
      <c r="Y90" s="197">
        <v>0</v>
      </c>
      <c r="Z90">
        <v>0</v>
      </c>
      <c r="AA90" s="197">
        <v>8.59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45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51.51</v>
      </c>
      <c r="AQ90" s="197">
        <v>18.829999999999998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79.349999999999994</v>
      </c>
      <c r="L91" s="197">
        <v>63.06</v>
      </c>
      <c r="M91" s="197">
        <v>0</v>
      </c>
      <c r="N91" s="197">
        <v>13.92</v>
      </c>
      <c r="O91" s="197">
        <v>48.71</v>
      </c>
      <c r="P91" s="197">
        <v>49.59</v>
      </c>
      <c r="Q91" s="197">
        <v>0.97</v>
      </c>
      <c r="R91" s="197">
        <v>10.41</v>
      </c>
      <c r="S91" s="197">
        <v>6.48</v>
      </c>
      <c r="T91" s="197">
        <v>0</v>
      </c>
      <c r="U91" s="197">
        <v>280.25</v>
      </c>
      <c r="V91" s="197">
        <v>4.5</v>
      </c>
      <c r="W91" s="197">
        <v>11.11</v>
      </c>
      <c r="X91" s="197">
        <v>24.15</v>
      </c>
      <c r="Y91" s="197">
        <v>0</v>
      </c>
      <c r="Z91">
        <v>0</v>
      </c>
      <c r="AA91" s="197">
        <v>8.59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45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51.51</v>
      </c>
      <c r="AQ91" s="197">
        <v>18.829999999999998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79.349999999999994</v>
      </c>
      <c r="L92" s="197">
        <v>63.06</v>
      </c>
      <c r="M92" s="197">
        <v>0</v>
      </c>
      <c r="N92" s="197">
        <v>13.92</v>
      </c>
      <c r="O92" s="197">
        <v>48.71</v>
      </c>
      <c r="P92" s="197">
        <v>49.59</v>
      </c>
      <c r="Q92" s="197">
        <v>0.97</v>
      </c>
      <c r="R92" s="197">
        <v>10.41</v>
      </c>
      <c r="S92" s="197">
        <v>6.48</v>
      </c>
      <c r="T92" s="197">
        <v>0</v>
      </c>
      <c r="U92" s="197">
        <v>280.25</v>
      </c>
      <c r="V92" s="197">
        <v>4.5</v>
      </c>
      <c r="W92" s="197">
        <v>11.11</v>
      </c>
      <c r="X92" s="197">
        <v>24.15</v>
      </c>
      <c r="Y92" s="197">
        <v>0</v>
      </c>
      <c r="Z92">
        <v>0</v>
      </c>
      <c r="AA92" s="197">
        <v>8.59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45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51.51</v>
      </c>
      <c r="AQ92" s="197">
        <v>18.829999999999998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79.349999999999994</v>
      </c>
      <c r="L93" s="197">
        <v>63.06</v>
      </c>
      <c r="M93" s="197">
        <v>0</v>
      </c>
      <c r="N93" s="197">
        <v>13.92</v>
      </c>
      <c r="O93" s="197">
        <v>48.71</v>
      </c>
      <c r="P93" s="197">
        <v>49.59</v>
      </c>
      <c r="Q93" s="197">
        <v>0.97</v>
      </c>
      <c r="R93" s="197">
        <v>10.41</v>
      </c>
      <c r="S93" s="197">
        <v>6.48</v>
      </c>
      <c r="T93" s="197">
        <v>0</v>
      </c>
      <c r="U93" s="197">
        <v>280.25</v>
      </c>
      <c r="V93" s="197">
        <v>4.5</v>
      </c>
      <c r="W93" s="197">
        <v>11.11</v>
      </c>
      <c r="X93" s="197">
        <v>24.15</v>
      </c>
      <c r="Y93" s="197">
        <v>0</v>
      </c>
      <c r="Z93">
        <v>0</v>
      </c>
      <c r="AA93" s="197">
        <v>8.59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45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51.51</v>
      </c>
      <c r="AQ93" s="197">
        <v>18.829999999999998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79.349999999999994</v>
      </c>
      <c r="L94" s="197">
        <v>63.06</v>
      </c>
      <c r="M94" s="197">
        <v>0</v>
      </c>
      <c r="N94" s="197">
        <v>13.92</v>
      </c>
      <c r="O94" s="197">
        <v>48.71</v>
      </c>
      <c r="P94" s="197">
        <v>49.59</v>
      </c>
      <c r="Q94" s="197">
        <v>0.97</v>
      </c>
      <c r="R94" s="197">
        <v>10.41</v>
      </c>
      <c r="S94" s="197">
        <v>6.48</v>
      </c>
      <c r="T94" s="197">
        <v>0</v>
      </c>
      <c r="U94" s="197">
        <v>280.25</v>
      </c>
      <c r="V94" s="197">
        <v>4.5</v>
      </c>
      <c r="W94" s="197">
        <v>11.11</v>
      </c>
      <c r="X94" s="197">
        <v>24.15</v>
      </c>
      <c r="Y94" s="197">
        <v>0</v>
      </c>
      <c r="Z94">
        <v>0</v>
      </c>
      <c r="AA94" s="197">
        <v>8.59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45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51.51</v>
      </c>
      <c r="AQ94" s="197">
        <v>18.829999999999998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79.349999999999994</v>
      </c>
      <c r="L95" s="197">
        <v>63.06</v>
      </c>
      <c r="M95" s="197">
        <v>0</v>
      </c>
      <c r="N95" s="197">
        <v>13.92</v>
      </c>
      <c r="O95" s="197">
        <v>48.71</v>
      </c>
      <c r="P95" s="197">
        <v>49.59</v>
      </c>
      <c r="Q95" s="197">
        <v>0.97</v>
      </c>
      <c r="R95" s="197">
        <v>10.41</v>
      </c>
      <c r="S95" s="197">
        <v>6.48</v>
      </c>
      <c r="T95" s="197">
        <v>0</v>
      </c>
      <c r="U95" s="197">
        <v>280.25</v>
      </c>
      <c r="V95" s="197">
        <v>4.5</v>
      </c>
      <c r="W95" s="197">
        <v>11.11</v>
      </c>
      <c r="X95" s="197">
        <v>24.15</v>
      </c>
      <c r="Y95" s="197">
        <v>0</v>
      </c>
      <c r="Z95">
        <v>0</v>
      </c>
      <c r="AA95" s="197">
        <v>8.59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45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51.51</v>
      </c>
      <c r="AQ95" s="197">
        <v>18.829999999999998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79.349999999999994</v>
      </c>
      <c r="L96" s="197">
        <v>63.06</v>
      </c>
      <c r="M96" s="197">
        <v>0</v>
      </c>
      <c r="N96" s="197">
        <v>13.92</v>
      </c>
      <c r="O96" s="197">
        <v>48.71</v>
      </c>
      <c r="P96" s="197">
        <v>49.59</v>
      </c>
      <c r="Q96" s="197">
        <v>0.97</v>
      </c>
      <c r="R96" s="197">
        <v>10.41</v>
      </c>
      <c r="S96" s="197">
        <v>6.48</v>
      </c>
      <c r="T96" s="197">
        <v>0</v>
      </c>
      <c r="U96" s="197">
        <v>280.25</v>
      </c>
      <c r="V96" s="197">
        <v>4.5</v>
      </c>
      <c r="W96" s="197">
        <v>11.11</v>
      </c>
      <c r="X96" s="197">
        <v>24.15</v>
      </c>
      <c r="Y96" s="197">
        <v>0</v>
      </c>
      <c r="Z96">
        <v>0</v>
      </c>
      <c r="AA96" s="197">
        <v>8.59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45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51.51</v>
      </c>
      <c r="AQ96" s="197">
        <v>18.829999999999998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79.349999999999994</v>
      </c>
      <c r="L97" s="197">
        <v>63.06</v>
      </c>
      <c r="M97" s="197">
        <v>0</v>
      </c>
      <c r="N97" s="197">
        <v>13.92</v>
      </c>
      <c r="O97" s="197">
        <v>48.71</v>
      </c>
      <c r="P97" s="197">
        <v>49.59</v>
      </c>
      <c r="Q97" s="197">
        <v>0.97</v>
      </c>
      <c r="R97" s="197">
        <v>10.41</v>
      </c>
      <c r="S97" s="197">
        <v>6.48</v>
      </c>
      <c r="T97" s="197">
        <v>0</v>
      </c>
      <c r="U97" s="197">
        <v>280.25</v>
      </c>
      <c r="V97" s="197">
        <v>4.5</v>
      </c>
      <c r="W97" s="197">
        <v>11.11</v>
      </c>
      <c r="X97" s="197">
        <v>24.15</v>
      </c>
      <c r="Y97" s="197">
        <v>0</v>
      </c>
      <c r="Z97">
        <v>0</v>
      </c>
      <c r="AA97" s="197">
        <v>8.59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45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51.51</v>
      </c>
      <c r="AQ97" s="197">
        <v>18.829999999999998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79.349999999999994</v>
      </c>
      <c r="L98" s="197">
        <v>63.06</v>
      </c>
      <c r="M98" s="197">
        <v>0</v>
      </c>
      <c r="N98" s="197">
        <v>13.92</v>
      </c>
      <c r="O98" s="197">
        <v>48.71</v>
      </c>
      <c r="P98" s="197">
        <v>49.59</v>
      </c>
      <c r="Q98" s="197">
        <v>0.97</v>
      </c>
      <c r="R98" s="197">
        <v>10.41</v>
      </c>
      <c r="S98" s="197">
        <v>6.48</v>
      </c>
      <c r="T98" s="197">
        <v>0</v>
      </c>
      <c r="U98" s="197">
        <v>280.25</v>
      </c>
      <c r="V98" s="197">
        <v>4.5</v>
      </c>
      <c r="W98" s="197">
        <v>11.11</v>
      </c>
      <c r="X98" s="197">
        <v>24.15</v>
      </c>
      <c r="Y98" s="197">
        <v>0</v>
      </c>
      <c r="Z98">
        <v>0</v>
      </c>
      <c r="AA98" s="197">
        <v>8.59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45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51.51</v>
      </c>
      <c r="AQ98" s="197">
        <v>18.829999999999998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1.4867750000000015</v>
      </c>
      <c r="L99">
        <f t="shared" si="0"/>
        <v>1.0271700000000004</v>
      </c>
      <c r="M99">
        <f t="shared" si="0"/>
        <v>0</v>
      </c>
      <c r="N99">
        <f t="shared" si="0"/>
        <v>0.28268749999999981</v>
      </c>
      <c r="O99">
        <f t="shared" si="0"/>
        <v>1.1690400000000007</v>
      </c>
      <c r="P99">
        <f t="shared" si="0"/>
        <v>1.1901600000000017</v>
      </c>
      <c r="Q99">
        <f t="shared" si="0"/>
        <v>3.0282499999999959E-2</v>
      </c>
      <c r="R99">
        <f t="shared" si="0"/>
        <v>0.19057999999999994</v>
      </c>
      <c r="S99">
        <f t="shared" si="0"/>
        <v>8.1940000000000068E-2</v>
      </c>
      <c r="T99">
        <f t="shared" si="0"/>
        <v>0</v>
      </c>
      <c r="U99">
        <f t="shared" si="0"/>
        <v>6.7604399999999938</v>
      </c>
      <c r="V99">
        <f t="shared" si="0"/>
        <v>7.4957500000000024E-2</v>
      </c>
      <c r="W99">
        <f t="shared" si="0"/>
        <v>0.26664000000000015</v>
      </c>
      <c r="X99">
        <f t="shared" si="0"/>
        <v>0.579600000000001</v>
      </c>
      <c r="Y99">
        <f t="shared" si="0"/>
        <v>0</v>
      </c>
      <c r="Z99">
        <f t="shared" si="0"/>
        <v>0</v>
      </c>
      <c r="AA99">
        <f t="shared" si="0"/>
        <v>0.2003675000000002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1.1214875000000006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1.3105800000000036</v>
      </c>
      <c r="AQ99">
        <f t="shared" si="0"/>
        <v>0.45191999999999943</v>
      </c>
      <c r="AR99">
        <f t="shared" si="0"/>
        <v>0.26009499999999985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4.5199999999999996</v>
      </c>
      <c r="L3" s="197">
        <v>307.45</v>
      </c>
      <c r="M3" s="197">
        <v>27.29</v>
      </c>
      <c r="N3" s="197">
        <v>6.8</v>
      </c>
      <c r="O3" s="197">
        <v>0</v>
      </c>
      <c r="P3" s="197">
        <v>30.69</v>
      </c>
      <c r="Q3" s="197">
        <v>2.04</v>
      </c>
      <c r="R3" s="197">
        <v>12.58</v>
      </c>
      <c r="S3" s="197">
        <v>2.96</v>
      </c>
      <c r="T3" s="197">
        <v>0</v>
      </c>
      <c r="U3" s="197">
        <v>62.11</v>
      </c>
      <c r="V3" s="197">
        <v>6.15</v>
      </c>
      <c r="W3" s="197">
        <v>13.41</v>
      </c>
      <c r="X3" s="197">
        <v>29.17</v>
      </c>
      <c r="Y3" s="197">
        <v>0</v>
      </c>
      <c r="Z3">
        <v>0</v>
      </c>
      <c r="AA3" s="197">
        <v>11.21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58.71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68.28</v>
      </c>
      <c r="AQ3" s="197">
        <v>22.75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4.5199999999999996</v>
      </c>
      <c r="L4" s="197">
        <v>307.45</v>
      </c>
      <c r="M4" s="197">
        <v>27.29</v>
      </c>
      <c r="N4" s="197">
        <v>6.8</v>
      </c>
      <c r="O4" s="197">
        <v>0</v>
      </c>
      <c r="P4" s="197">
        <v>30.69</v>
      </c>
      <c r="Q4" s="197">
        <v>2.04</v>
      </c>
      <c r="R4" s="197">
        <v>12.58</v>
      </c>
      <c r="S4" s="197">
        <v>2.96</v>
      </c>
      <c r="T4" s="197">
        <v>0</v>
      </c>
      <c r="U4" s="197">
        <v>62.11</v>
      </c>
      <c r="V4" s="197">
        <v>6.15</v>
      </c>
      <c r="W4" s="197">
        <v>13.41</v>
      </c>
      <c r="X4" s="197">
        <v>29.17</v>
      </c>
      <c r="Y4" s="197">
        <v>0</v>
      </c>
      <c r="Z4">
        <v>0</v>
      </c>
      <c r="AA4" s="197">
        <v>11.21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58.71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68.28</v>
      </c>
      <c r="AQ4" s="197">
        <v>22.75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4.5199999999999996</v>
      </c>
      <c r="L5" s="197">
        <v>307.45</v>
      </c>
      <c r="M5" s="197">
        <v>27.29</v>
      </c>
      <c r="N5" s="197">
        <v>6.8</v>
      </c>
      <c r="O5" s="197">
        <v>0</v>
      </c>
      <c r="P5" s="197">
        <v>30.69</v>
      </c>
      <c r="Q5" s="197">
        <v>2.04</v>
      </c>
      <c r="R5" s="197">
        <v>11.24</v>
      </c>
      <c r="S5" s="197">
        <v>2.96</v>
      </c>
      <c r="T5" s="197">
        <v>0</v>
      </c>
      <c r="U5" s="197">
        <v>62.11</v>
      </c>
      <c r="V5" s="197">
        <v>6.15</v>
      </c>
      <c r="W5" s="197">
        <v>13.41</v>
      </c>
      <c r="X5" s="197">
        <v>29.17</v>
      </c>
      <c r="Y5" s="197">
        <v>0</v>
      </c>
      <c r="Z5">
        <v>0</v>
      </c>
      <c r="AA5" s="197">
        <v>11.21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58.71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68.28</v>
      </c>
      <c r="AQ5" s="197">
        <v>22.75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4.5199999999999996</v>
      </c>
      <c r="L6" s="197">
        <v>307.45</v>
      </c>
      <c r="M6" s="197">
        <v>27.29</v>
      </c>
      <c r="N6" s="197">
        <v>6.8</v>
      </c>
      <c r="O6" s="197">
        <v>0</v>
      </c>
      <c r="P6" s="197">
        <v>30.69</v>
      </c>
      <c r="Q6" s="197">
        <v>2.04</v>
      </c>
      <c r="R6" s="197">
        <v>10.87</v>
      </c>
      <c r="S6" s="197">
        <v>2.96</v>
      </c>
      <c r="T6" s="197">
        <v>0</v>
      </c>
      <c r="U6" s="197">
        <v>62.11</v>
      </c>
      <c r="V6" s="197">
        <v>6.15</v>
      </c>
      <c r="W6" s="197">
        <v>13.41</v>
      </c>
      <c r="X6" s="197">
        <v>29.17</v>
      </c>
      <c r="Y6" s="197">
        <v>0</v>
      </c>
      <c r="Z6">
        <v>0</v>
      </c>
      <c r="AA6" s="197">
        <v>11.21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58.71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68.28</v>
      </c>
      <c r="AQ6" s="197">
        <v>22.75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4.0999999999999996</v>
      </c>
      <c r="L7" s="197">
        <v>307.45</v>
      </c>
      <c r="M7" s="197">
        <v>27.29</v>
      </c>
      <c r="N7" s="197">
        <v>6.8</v>
      </c>
      <c r="O7" s="197">
        <v>0</v>
      </c>
      <c r="P7" s="197">
        <v>30.69</v>
      </c>
      <c r="Q7" s="197">
        <v>2.04</v>
      </c>
      <c r="R7" s="197">
        <v>10.87</v>
      </c>
      <c r="S7" s="197">
        <v>2.96</v>
      </c>
      <c r="T7" s="197">
        <v>0</v>
      </c>
      <c r="U7" s="197">
        <v>62.11</v>
      </c>
      <c r="V7" s="197">
        <v>4.59</v>
      </c>
      <c r="W7" s="197">
        <v>13.41</v>
      </c>
      <c r="X7" s="197">
        <v>29.17</v>
      </c>
      <c r="Y7" s="197">
        <v>0</v>
      </c>
      <c r="Z7">
        <v>0</v>
      </c>
      <c r="AA7" s="197">
        <v>11.21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58.71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68.28</v>
      </c>
      <c r="AQ7" s="197">
        <v>22.75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4.0999999999999996</v>
      </c>
      <c r="L8" s="197">
        <v>307.45</v>
      </c>
      <c r="M8" s="197">
        <v>27.29</v>
      </c>
      <c r="N8" s="197">
        <v>6.8</v>
      </c>
      <c r="O8" s="197">
        <v>0</v>
      </c>
      <c r="P8" s="197">
        <v>30.69</v>
      </c>
      <c r="Q8" s="197">
        <v>2.04</v>
      </c>
      <c r="R8" s="197">
        <v>10.87</v>
      </c>
      <c r="S8" s="197">
        <v>2.96</v>
      </c>
      <c r="T8" s="197">
        <v>0</v>
      </c>
      <c r="U8" s="197">
        <v>62.11</v>
      </c>
      <c r="V8" s="197">
        <v>4.59</v>
      </c>
      <c r="W8" s="197">
        <v>13.41</v>
      </c>
      <c r="X8" s="197">
        <v>29.17</v>
      </c>
      <c r="Y8" s="197">
        <v>0</v>
      </c>
      <c r="Z8">
        <v>0</v>
      </c>
      <c r="AA8" s="197">
        <v>11.21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58.71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68.28</v>
      </c>
      <c r="AQ8" s="197">
        <v>22.75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4.2300000000000004</v>
      </c>
      <c r="L9" s="197">
        <v>307.45</v>
      </c>
      <c r="M9" s="197">
        <v>27.29</v>
      </c>
      <c r="N9" s="197">
        <v>6.8</v>
      </c>
      <c r="O9" s="197">
        <v>0</v>
      </c>
      <c r="P9" s="197">
        <v>30.69</v>
      </c>
      <c r="Q9" s="197">
        <v>2.04</v>
      </c>
      <c r="R9" s="197">
        <v>10.87</v>
      </c>
      <c r="S9" s="197">
        <v>2.96</v>
      </c>
      <c r="T9" s="197">
        <v>0</v>
      </c>
      <c r="U9" s="197">
        <v>62.11</v>
      </c>
      <c r="V9" s="197">
        <v>4.59</v>
      </c>
      <c r="W9" s="197">
        <v>13.41</v>
      </c>
      <c r="X9" s="197">
        <v>29.17</v>
      </c>
      <c r="Y9" s="197">
        <v>0</v>
      </c>
      <c r="Z9">
        <v>0</v>
      </c>
      <c r="AA9" s="197">
        <v>11.21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58.71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68.28</v>
      </c>
      <c r="AQ9" s="197">
        <v>22.75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4.2300000000000004</v>
      </c>
      <c r="L10" s="197">
        <v>307.45</v>
      </c>
      <c r="M10" s="197">
        <v>27.29</v>
      </c>
      <c r="N10" s="197">
        <v>6.8</v>
      </c>
      <c r="O10" s="197">
        <v>0</v>
      </c>
      <c r="P10" s="197">
        <v>30.69</v>
      </c>
      <c r="Q10" s="197">
        <v>2.04</v>
      </c>
      <c r="R10" s="197">
        <v>10.87</v>
      </c>
      <c r="S10" s="197">
        <v>2.96</v>
      </c>
      <c r="T10" s="197">
        <v>0</v>
      </c>
      <c r="U10" s="197">
        <v>62.11</v>
      </c>
      <c r="V10" s="197">
        <v>4.59</v>
      </c>
      <c r="W10" s="197">
        <v>13.41</v>
      </c>
      <c r="X10" s="197">
        <v>29.17</v>
      </c>
      <c r="Y10" s="197">
        <v>0</v>
      </c>
      <c r="Z10">
        <v>0</v>
      </c>
      <c r="AA10" s="197">
        <v>11.21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58.71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68.28</v>
      </c>
      <c r="AQ10" s="197">
        <v>22.75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3.95</v>
      </c>
      <c r="L11" s="197">
        <v>307.45</v>
      </c>
      <c r="M11" s="197">
        <v>27.29</v>
      </c>
      <c r="N11" s="197">
        <v>6.8</v>
      </c>
      <c r="O11" s="197">
        <v>0</v>
      </c>
      <c r="P11" s="197">
        <v>30.69</v>
      </c>
      <c r="Q11" s="197">
        <v>2.04</v>
      </c>
      <c r="R11" s="197">
        <v>10.87</v>
      </c>
      <c r="S11" s="197">
        <v>2.96</v>
      </c>
      <c r="T11" s="197">
        <v>0</v>
      </c>
      <c r="U11" s="197">
        <v>62.11</v>
      </c>
      <c r="V11" s="197">
        <v>4.59</v>
      </c>
      <c r="W11" s="197">
        <v>13.41</v>
      </c>
      <c r="X11" s="197">
        <v>29.17</v>
      </c>
      <c r="Y11" s="197">
        <v>0</v>
      </c>
      <c r="Z11">
        <v>0</v>
      </c>
      <c r="AA11" s="197">
        <v>11.21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58.71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68.28</v>
      </c>
      <c r="AQ11" s="197">
        <v>22.75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3.95</v>
      </c>
      <c r="L12" s="197">
        <v>307.45</v>
      </c>
      <c r="M12" s="197">
        <v>27.29</v>
      </c>
      <c r="N12" s="197">
        <v>6.8</v>
      </c>
      <c r="O12" s="197">
        <v>0</v>
      </c>
      <c r="P12" s="197">
        <v>30.69</v>
      </c>
      <c r="Q12" s="197">
        <v>2.04</v>
      </c>
      <c r="R12" s="197">
        <v>12.52</v>
      </c>
      <c r="S12" s="197">
        <v>2.96</v>
      </c>
      <c r="T12" s="197">
        <v>0</v>
      </c>
      <c r="U12" s="197">
        <v>62.11</v>
      </c>
      <c r="V12" s="197">
        <v>4.59</v>
      </c>
      <c r="W12" s="197">
        <v>13.41</v>
      </c>
      <c r="X12" s="197">
        <v>29.17</v>
      </c>
      <c r="Y12" s="197">
        <v>0</v>
      </c>
      <c r="Z12">
        <v>0</v>
      </c>
      <c r="AA12" s="197">
        <v>11.21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58.71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68.28</v>
      </c>
      <c r="AQ12" s="197">
        <v>22.75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307.45</v>
      </c>
      <c r="M13" s="197">
        <v>27.29</v>
      </c>
      <c r="N13" s="197">
        <v>6.8</v>
      </c>
      <c r="O13" s="197">
        <v>0</v>
      </c>
      <c r="P13" s="197">
        <v>30.69</v>
      </c>
      <c r="Q13" s="197">
        <v>2.04</v>
      </c>
      <c r="R13" s="197">
        <v>0</v>
      </c>
      <c r="S13" s="197">
        <v>3.87</v>
      </c>
      <c r="T13" s="197">
        <v>0</v>
      </c>
      <c r="U13" s="197">
        <v>62.11</v>
      </c>
      <c r="V13" s="197">
        <v>1.93</v>
      </c>
      <c r="W13" s="197">
        <v>1.93</v>
      </c>
      <c r="X13" s="197">
        <v>29.17</v>
      </c>
      <c r="Y13" s="197">
        <v>0</v>
      </c>
      <c r="Z13">
        <v>0</v>
      </c>
      <c r="AA13" s="197">
        <v>11.21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58.71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68.28</v>
      </c>
      <c r="AQ13" s="197">
        <v>7.73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3.65</v>
      </c>
      <c r="L14" s="197">
        <v>307.45</v>
      </c>
      <c r="M14" s="197">
        <v>27.29</v>
      </c>
      <c r="N14" s="197">
        <v>6.8</v>
      </c>
      <c r="O14" s="197">
        <v>0</v>
      </c>
      <c r="P14" s="197">
        <v>30.69</v>
      </c>
      <c r="Q14" s="197">
        <v>2.04</v>
      </c>
      <c r="R14" s="197">
        <v>0</v>
      </c>
      <c r="S14" s="197">
        <v>3.87</v>
      </c>
      <c r="T14" s="197">
        <v>0</v>
      </c>
      <c r="U14" s="197">
        <v>62.11</v>
      </c>
      <c r="V14" s="197">
        <v>1.94</v>
      </c>
      <c r="W14" s="197">
        <v>1.93</v>
      </c>
      <c r="X14" s="197">
        <v>29.17</v>
      </c>
      <c r="Y14" s="197">
        <v>0</v>
      </c>
      <c r="Z14">
        <v>0</v>
      </c>
      <c r="AA14" s="197">
        <v>11.21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58.71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68.28</v>
      </c>
      <c r="AQ14" s="197">
        <v>7.73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307.45</v>
      </c>
      <c r="M15" s="197">
        <v>27.29</v>
      </c>
      <c r="N15" s="197">
        <v>6.8</v>
      </c>
      <c r="O15" s="197">
        <v>0</v>
      </c>
      <c r="P15" s="197">
        <v>30.69</v>
      </c>
      <c r="Q15" s="197">
        <v>0</v>
      </c>
      <c r="R15" s="197">
        <v>0</v>
      </c>
      <c r="S15" s="197">
        <v>3.87</v>
      </c>
      <c r="T15" s="197">
        <v>0</v>
      </c>
      <c r="U15" s="197">
        <v>62.11</v>
      </c>
      <c r="V15" s="197">
        <v>1.94</v>
      </c>
      <c r="W15" s="197">
        <v>1.93</v>
      </c>
      <c r="X15" s="197">
        <v>29.17</v>
      </c>
      <c r="Y15" s="197">
        <v>0</v>
      </c>
      <c r="Z15">
        <v>0</v>
      </c>
      <c r="AA15" s="197">
        <v>11.21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58.71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68.28</v>
      </c>
      <c r="AQ15" s="197">
        <v>7.73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307.45</v>
      </c>
      <c r="M16" s="197">
        <v>27.29</v>
      </c>
      <c r="N16" s="197">
        <v>6.8</v>
      </c>
      <c r="O16" s="197">
        <v>0</v>
      </c>
      <c r="P16" s="197">
        <v>30.69</v>
      </c>
      <c r="Q16" s="197">
        <v>0</v>
      </c>
      <c r="R16" s="197">
        <v>0</v>
      </c>
      <c r="S16" s="197">
        <v>3.87</v>
      </c>
      <c r="T16" s="197">
        <v>0</v>
      </c>
      <c r="U16" s="197">
        <v>62.11</v>
      </c>
      <c r="V16" s="197">
        <v>1.94</v>
      </c>
      <c r="W16" s="197">
        <v>1.93</v>
      </c>
      <c r="X16" s="197">
        <v>29.17</v>
      </c>
      <c r="Y16" s="197">
        <v>0</v>
      </c>
      <c r="Z16">
        <v>0</v>
      </c>
      <c r="AA16" s="197">
        <v>11.21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58.71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68.28</v>
      </c>
      <c r="AQ16" s="197">
        <v>7.73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307.45</v>
      </c>
      <c r="M17" s="197">
        <v>27.29</v>
      </c>
      <c r="N17" s="197">
        <v>6.8</v>
      </c>
      <c r="O17" s="197">
        <v>0</v>
      </c>
      <c r="P17" s="197">
        <v>30.69</v>
      </c>
      <c r="Q17" s="197">
        <v>0</v>
      </c>
      <c r="R17" s="197">
        <v>0</v>
      </c>
      <c r="S17" s="197">
        <v>3.87</v>
      </c>
      <c r="T17" s="197">
        <v>0</v>
      </c>
      <c r="U17" s="197">
        <v>62.11</v>
      </c>
      <c r="V17" s="197">
        <v>1.94</v>
      </c>
      <c r="W17" s="197">
        <v>1.93</v>
      </c>
      <c r="X17" s="197">
        <v>29.17</v>
      </c>
      <c r="Y17" s="197">
        <v>0</v>
      </c>
      <c r="Z17">
        <v>0</v>
      </c>
      <c r="AA17" s="197">
        <v>11.21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58.71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68.28</v>
      </c>
      <c r="AQ17" s="197">
        <v>7.73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307.45</v>
      </c>
      <c r="M18" s="197">
        <v>27.29</v>
      </c>
      <c r="N18" s="197">
        <v>6.8</v>
      </c>
      <c r="O18" s="197">
        <v>0</v>
      </c>
      <c r="P18" s="197">
        <v>30.69</v>
      </c>
      <c r="Q18" s="197">
        <v>0</v>
      </c>
      <c r="R18" s="197">
        <v>0</v>
      </c>
      <c r="S18" s="197">
        <v>3.87</v>
      </c>
      <c r="T18" s="197">
        <v>0</v>
      </c>
      <c r="U18" s="197">
        <v>62.11</v>
      </c>
      <c r="V18" s="197">
        <v>1.94</v>
      </c>
      <c r="W18" s="197">
        <v>1.93</v>
      </c>
      <c r="X18" s="197">
        <v>29.17</v>
      </c>
      <c r="Y18" s="197">
        <v>0</v>
      </c>
      <c r="Z18">
        <v>0</v>
      </c>
      <c r="AA18" s="197">
        <v>11.21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58.71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68.28</v>
      </c>
      <c r="AQ18" s="197">
        <v>7.73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307.45</v>
      </c>
      <c r="M19" s="197">
        <v>27.29</v>
      </c>
      <c r="N19" s="197">
        <v>6.8</v>
      </c>
      <c r="O19" s="197">
        <v>0</v>
      </c>
      <c r="P19" s="197">
        <v>30.69</v>
      </c>
      <c r="Q19" s="197">
        <v>0</v>
      </c>
      <c r="R19" s="197">
        <v>0</v>
      </c>
      <c r="S19" s="197">
        <v>3.87</v>
      </c>
      <c r="T19" s="197">
        <v>0</v>
      </c>
      <c r="U19" s="197">
        <v>62.11</v>
      </c>
      <c r="V19" s="197">
        <v>1.94</v>
      </c>
      <c r="W19" s="197">
        <v>13.41</v>
      </c>
      <c r="X19" s="197">
        <v>29.17</v>
      </c>
      <c r="Y19" s="197">
        <v>0</v>
      </c>
      <c r="Z19">
        <v>0</v>
      </c>
      <c r="AA19" s="197">
        <v>11.21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58.71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68.28</v>
      </c>
      <c r="AQ19" s="197">
        <v>7.73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307.45</v>
      </c>
      <c r="M20" s="197">
        <v>27.29</v>
      </c>
      <c r="N20" s="197">
        <v>6.8</v>
      </c>
      <c r="O20" s="197">
        <v>0</v>
      </c>
      <c r="P20" s="197">
        <v>30.69</v>
      </c>
      <c r="Q20" s="197">
        <v>0</v>
      </c>
      <c r="R20" s="197">
        <v>0</v>
      </c>
      <c r="S20" s="197">
        <v>3.87</v>
      </c>
      <c r="T20" s="197">
        <v>0</v>
      </c>
      <c r="U20" s="197">
        <v>62.11</v>
      </c>
      <c r="V20" s="197">
        <v>1.94</v>
      </c>
      <c r="W20" s="197">
        <v>13.41</v>
      </c>
      <c r="X20" s="197">
        <v>29.17</v>
      </c>
      <c r="Y20" s="197">
        <v>0</v>
      </c>
      <c r="Z20">
        <v>0</v>
      </c>
      <c r="AA20" s="197">
        <v>11.21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58.71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68.28</v>
      </c>
      <c r="AQ20" s="197">
        <v>7.73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307.45</v>
      </c>
      <c r="M21" s="197">
        <v>27.29</v>
      </c>
      <c r="N21" s="197">
        <v>6.8</v>
      </c>
      <c r="O21" s="197">
        <v>0</v>
      </c>
      <c r="P21" s="197">
        <v>30.69</v>
      </c>
      <c r="Q21" s="197">
        <v>2.9</v>
      </c>
      <c r="R21" s="197">
        <v>0</v>
      </c>
      <c r="S21" s="197">
        <v>3.87</v>
      </c>
      <c r="T21" s="197">
        <v>0</v>
      </c>
      <c r="U21" s="197">
        <v>62.11</v>
      </c>
      <c r="V21" s="197">
        <v>1.94</v>
      </c>
      <c r="W21" s="197">
        <v>13.41</v>
      </c>
      <c r="X21" s="197">
        <v>29.17</v>
      </c>
      <c r="Y21" s="197">
        <v>0</v>
      </c>
      <c r="Z21">
        <v>0</v>
      </c>
      <c r="AA21" s="197">
        <v>11.21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58.71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68.28</v>
      </c>
      <c r="AQ21" s="197">
        <v>22.75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4.5199999999999996</v>
      </c>
      <c r="L22" s="197">
        <v>307.45</v>
      </c>
      <c r="M22" s="197">
        <v>27.29</v>
      </c>
      <c r="N22" s="197">
        <v>6.8</v>
      </c>
      <c r="O22" s="197">
        <v>0</v>
      </c>
      <c r="P22" s="197">
        <v>30.69</v>
      </c>
      <c r="Q22" s="197">
        <v>2.9</v>
      </c>
      <c r="R22" s="197">
        <v>12.58</v>
      </c>
      <c r="S22" s="197">
        <v>3.87</v>
      </c>
      <c r="T22" s="197">
        <v>0</v>
      </c>
      <c r="U22" s="197">
        <v>62.11</v>
      </c>
      <c r="V22" s="197">
        <v>6.15</v>
      </c>
      <c r="W22" s="197">
        <v>13.41</v>
      </c>
      <c r="X22" s="197">
        <v>29.17</v>
      </c>
      <c r="Y22" s="197">
        <v>0</v>
      </c>
      <c r="Z22">
        <v>0</v>
      </c>
      <c r="AA22" s="197">
        <v>11.21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58.71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68.28</v>
      </c>
      <c r="AQ22" s="197">
        <v>22.75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4.43</v>
      </c>
      <c r="L23" s="197">
        <v>377.06</v>
      </c>
      <c r="M23" s="197">
        <v>27.29</v>
      </c>
      <c r="N23" s="197">
        <v>6.8</v>
      </c>
      <c r="O23" s="197">
        <v>0</v>
      </c>
      <c r="P23" s="197">
        <v>30.69</v>
      </c>
      <c r="Q23" s="197">
        <v>2.9</v>
      </c>
      <c r="R23" s="197">
        <v>12.58</v>
      </c>
      <c r="S23" s="197">
        <v>3.87</v>
      </c>
      <c r="T23" s="197">
        <v>0</v>
      </c>
      <c r="U23" s="197">
        <v>62.11</v>
      </c>
      <c r="V23" s="197">
        <v>6.15</v>
      </c>
      <c r="W23" s="197">
        <v>13.41</v>
      </c>
      <c r="X23" s="197">
        <v>29.17</v>
      </c>
      <c r="Y23" s="197">
        <v>0</v>
      </c>
      <c r="Z23">
        <v>0</v>
      </c>
      <c r="AA23" s="197">
        <v>11.21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52.82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68.28</v>
      </c>
      <c r="AQ23" s="197">
        <v>22.75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4.5199999999999996</v>
      </c>
      <c r="L24" s="197">
        <v>444.73</v>
      </c>
      <c r="M24" s="197">
        <v>27.29</v>
      </c>
      <c r="N24" s="197">
        <v>6.8</v>
      </c>
      <c r="O24" s="197">
        <v>0</v>
      </c>
      <c r="P24" s="197">
        <v>30.69</v>
      </c>
      <c r="Q24" s="197">
        <v>2.9</v>
      </c>
      <c r="R24" s="197">
        <v>12.58</v>
      </c>
      <c r="S24" s="197">
        <v>3.87</v>
      </c>
      <c r="T24" s="197">
        <v>0</v>
      </c>
      <c r="U24" s="197">
        <v>62.11</v>
      </c>
      <c r="V24" s="197">
        <v>6.15</v>
      </c>
      <c r="W24" s="197">
        <v>13.41</v>
      </c>
      <c r="X24" s="197">
        <v>29.17</v>
      </c>
      <c r="Y24" s="197">
        <v>0</v>
      </c>
      <c r="Z24">
        <v>0</v>
      </c>
      <c r="AA24" s="197">
        <v>11.21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52.82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68.28</v>
      </c>
      <c r="AQ24" s="197">
        <v>22.75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4.5199999999999996</v>
      </c>
      <c r="L25" s="197">
        <v>512.4</v>
      </c>
      <c r="M25" s="197">
        <v>27.29</v>
      </c>
      <c r="N25" s="197">
        <v>7.47</v>
      </c>
      <c r="O25" s="197">
        <v>0</v>
      </c>
      <c r="P25" s="197">
        <v>30.69</v>
      </c>
      <c r="Q25" s="197">
        <v>2.96</v>
      </c>
      <c r="R25" s="197">
        <v>12.58</v>
      </c>
      <c r="S25" s="197">
        <v>7.68</v>
      </c>
      <c r="T25" s="197">
        <v>0</v>
      </c>
      <c r="U25" s="197">
        <v>62.11</v>
      </c>
      <c r="V25" s="197">
        <v>6.15</v>
      </c>
      <c r="W25" s="197">
        <v>13.41</v>
      </c>
      <c r="X25" s="197">
        <v>29.17</v>
      </c>
      <c r="Y25" s="197">
        <v>0</v>
      </c>
      <c r="Z25">
        <v>0</v>
      </c>
      <c r="AA25" s="197">
        <v>11.21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68.28</v>
      </c>
      <c r="AQ25" s="197">
        <v>22.75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4.5199999999999996</v>
      </c>
      <c r="L26" s="197">
        <v>559.29999999999995</v>
      </c>
      <c r="M26" s="197">
        <v>27.29</v>
      </c>
      <c r="N26" s="197">
        <v>9.34</v>
      </c>
      <c r="O26" s="197">
        <v>0</v>
      </c>
      <c r="P26" s="197">
        <v>30.69</v>
      </c>
      <c r="Q26" s="197">
        <v>2.96</v>
      </c>
      <c r="R26" s="197">
        <v>12.58</v>
      </c>
      <c r="S26" s="197">
        <v>7.83</v>
      </c>
      <c r="T26" s="197">
        <v>0</v>
      </c>
      <c r="U26" s="197">
        <v>62.11</v>
      </c>
      <c r="V26" s="197">
        <v>6.15</v>
      </c>
      <c r="W26" s="197">
        <v>13.41</v>
      </c>
      <c r="X26" s="197">
        <v>29.17</v>
      </c>
      <c r="Y26" s="197">
        <v>0</v>
      </c>
      <c r="Z26">
        <v>0</v>
      </c>
      <c r="AA26" s="197">
        <v>11.21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68.28</v>
      </c>
      <c r="AQ26" s="197">
        <v>22.75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4.5199999999999996</v>
      </c>
      <c r="L27" s="197">
        <v>494.65</v>
      </c>
      <c r="M27" s="197">
        <v>27.29</v>
      </c>
      <c r="N27" s="197">
        <v>11.22</v>
      </c>
      <c r="O27" s="197">
        <v>0</v>
      </c>
      <c r="P27" s="197">
        <v>30.69</v>
      </c>
      <c r="Q27" s="197">
        <v>2.9</v>
      </c>
      <c r="R27" s="197">
        <v>12.58</v>
      </c>
      <c r="S27" s="197">
        <v>3.87</v>
      </c>
      <c r="T27" s="197">
        <v>0</v>
      </c>
      <c r="U27" s="197">
        <v>62.11</v>
      </c>
      <c r="V27" s="197">
        <v>6.15</v>
      </c>
      <c r="W27" s="197">
        <v>13.41</v>
      </c>
      <c r="X27" s="197">
        <v>29.17</v>
      </c>
      <c r="Y27" s="197">
        <v>0</v>
      </c>
      <c r="Z27">
        <v>0</v>
      </c>
      <c r="AA27" s="197">
        <v>11.21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52.82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68.28</v>
      </c>
      <c r="AQ27" s="197">
        <v>22.75</v>
      </c>
      <c r="AR27" s="197">
        <v>0.25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4.5199999999999996</v>
      </c>
      <c r="L28" s="197">
        <v>425.4</v>
      </c>
      <c r="M28" s="197">
        <v>27.29</v>
      </c>
      <c r="N28" s="197">
        <v>13.08</v>
      </c>
      <c r="O28" s="197">
        <v>0</v>
      </c>
      <c r="P28" s="197">
        <v>30.69</v>
      </c>
      <c r="Q28" s="197">
        <v>2.9</v>
      </c>
      <c r="R28" s="197">
        <v>12.58</v>
      </c>
      <c r="S28" s="197">
        <v>3.87</v>
      </c>
      <c r="T28" s="197">
        <v>0</v>
      </c>
      <c r="U28" s="197">
        <v>62.11</v>
      </c>
      <c r="V28" s="197">
        <v>6.15</v>
      </c>
      <c r="W28" s="197">
        <v>13.41</v>
      </c>
      <c r="X28" s="197">
        <v>29.17</v>
      </c>
      <c r="Y28" s="197">
        <v>0</v>
      </c>
      <c r="Z28">
        <v>0</v>
      </c>
      <c r="AA28" s="197">
        <v>11.21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52.82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68.28</v>
      </c>
      <c r="AQ28" s="197">
        <v>22.75</v>
      </c>
      <c r="AR28" s="197">
        <v>1.02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4.5199999999999996</v>
      </c>
      <c r="L29" s="197">
        <v>357.72</v>
      </c>
      <c r="M29" s="197">
        <v>27.29</v>
      </c>
      <c r="N29" s="197">
        <v>14.95</v>
      </c>
      <c r="O29" s="197">
        <v>0</v>
      </c>
      <c r="P29" s="197">
        <v>30.69</v>
      </c>
      <c r="Q29" s="197">
        <v>2.9</v>
      </c>
      <c r="R29" s="197">
        <v>12.58</v>
      </c>
      <c r="S29" s="197">
        <v>3.87</v>
      </c>
      <c r="T29" s="197">
        <v>0</v>
      </c>
      <c r="U29" s="197">
        <v>62.11</v>
      </c>
      <c r="V29" s="197">
        <v>6.15</v>
      </c>
      <c r="W29" s="197">
        <v>13.41</v>
      </c>
      <c r="X29" s="197">
        <v>29.17</v>
      </c>
      <c r="Y29" s="197">
        <v>0</v>
      </c>
      <c r="Z29">
        <v>0</v>
      </c>
      <c r="AA29" s="197">
        <v>11.21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52.82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56.63</v>
      </c>
      <c r="AQ29" s="197">
        <v>22.75</v>
      </c>
      <c r="AR29" s="197">
        <v>3.56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4.5199999999999996</v>
      </c>
      <c r="L30" s="197">
        <v>307.45</v>
      </c>
      <c r="M30" s="197">
        <v>27.29</v>
      </c>
      <c r="N30" s="197">
        <v>16.82</v>
      </c>
      <c r="O30" s="197">
        <v>0</v>
      </c>
      <c r="P30" s="197">
        <v>30.69</v>
      </c>
      <c r="Q30" s="197">
        <v>2.9</v>
      </c>
      <c r="R30" s="197">
        <v>12.58</v>
      </c>
      <c r="S30" s="197">
        <v>3.87</v>
      </c>
      <c r="T30" s="197">
        <v>0</v>
      </c>
      <c r="U30" s="197">
        <v>62.11</v>
      </c>
      <c r="V30" s="197">
        <v>6.15</v>
      </c>
      <c r="W30" s="197">
        <v>13.41</v>
      </c>
      <c r="X30" s="197">
        <v>29.17</v>
      </c>
      <c r="Y30" s="197">
        <v>0</v>
      </c>
      <c r="Z30">
        <v>0</v>
      </c>
      <c r="AA30" s="197">
        <v>11.21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52.82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56.63</v>
      </c>
      <c r="AQ30" s="197">
        <v>22.75</v>
      </c>
      <c r="AR30" s="197">
        <v>10.65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4.5199999999999996</v>
      </c>
      <c r="L31" s="197">
        <v>307.45</v>
      </c>
      <c r="M31" s="197">
        <v>27.29</v>
      </c>
      <c r="N31" s="197">
        <v>16.82</v>
      </c>
      <c r="O31" s="197">
        <v>0</v>
      </c>
      <c r="P31" s="197">
        <v>30.69</v>
      </c>
      <c r="Q31" s="197">
        <v>2.9</v>
      </c>
      <c r="R31" s="197">
        <v>12.58</v>
      </c>
      <c r="S31" s="197">
        <v>3.87</v>
      </c>
      <c r="T31" s="197">
        <v>0</v>
      </c>
      <c r="U31" s="197">
        <v>62.11</v>
      </c>
      <c r="V31" s="197">
        <v>6.15</v>
      </c>
      <c r="W31" s="197">
        <v>13.41</v>
      </c>
      <c r="X31" s="197">
        <v>29.17</v>
      </c>
      <c r="Y31" s="197">
        <v>0</v>
      </c>
      <c r="Z31">
        <v>0</v>
      </c>
      <c r="AA31" s="197">
        <v>11.21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52.82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56.63</v>
      </c>
      <c r="AQ31" s="197">
        <v>22.75</v>
      </c>
      <c r="AR31" s="197">
        <v>18.7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4.5199999999999996</v>
      </c>
      <c r="L32" s="197">
        <v>307.45</v>
      </c>
      <c r="M32" s="197">
        <v>27.29</v>
      </c>
      <c r="N32" s="197">
        <v>16.82</v>
      </c>
      <c r="O32" s="197">
        <v>0</v>
      </c>
      <c r="P32" s="197">
        <v>30.69</v>
      </c>
      <c r="Q32" s="197">
        <v>2.9</v>
      </c>
      <c r="R32" s="197">
        <v>12.58</v>
      </c>
      <c r="S32" s="197">
        <v>3.87</v>
      </c>
      <c r="T32" s="197">
        <v>0</v>
      </c>
      <c r="U32" s="197">
        <v>62.11</v>
      </c>
      <c r="V32" s="197">
        <v>6.15</v>
      </c>
      <c r="W32" s="197">
        <v>13.41</v>
      </c>
      <c r="X32" s="197">
        <v>29.17</v>
      </c>
      <c r="Y32" s="197">
        <v>0</v>
      </c>
      <c r="Z32">
        <v>0</v>
      </c>
      <c r="AA32" s="197">
        <v>11.21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52.82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56.63</v>
      </c>
      <c r="AQ32" s="197">
        <v>22.75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4.5199999999999996</v>
      </c>
      <c r="L33" s="197">
        <v>307.45</v>
      </c>
      <c r="M33" s="197">
        <v>27.29</v>
      </c>
      <c r="N33" s="197">
        <v>16.82</v>
      </c>
      <c r="O33" s="197">
        <v>0</v>
      </c>
      <c r="P33" s="197">
        <v>30.69</v>
      </c>
      <c r="Q33" s="197">
        <v>2.9</v>
      </c>
      <c r="R33" s="197">
        <v>12.58</v>
      </c>
      <c r="S33" s="197">
        <v>3.87</v>
      </c>
      <c r="T33" s="197">
        <v>0</v>
      </c>
      <c r="U33" s="197">
        <v>62.11</v>
      </c>
      <c r="V33" s="197">
        <v>6.15</v>
      </c>
      <c r="W33" s="197">
        <v>13.41</v>
      </c>
      <c r="X33" s="197">
        <v>29.17</v>
      </c>
      <c r="Y33" s="197">
        <v>0</v>
      </c>
      <c r="Z33">
        <v>0</v>
      </c>
      <c r="AA33" s="197">
        <v>11.21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58.71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56.63</v>
      </c>
      <c r="AQ33" s="197">
        <v>22.75</v>
      </c>
      <c r="AR33" s="197">
        <v>20.7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4.5199999999999996</v>
      </c>
      <c r="L34" s="197">
        <v>307.45</v>
      </c>
      <c r="M34" s="197">
        <v>27.29</v>
      </c>
      <c r="N34" s="197">
        <v>16.82</v>
      </c>
      <c r="O34" s="197">
        <v>0</v>
      </c>
      <c r="P34" s="197">
        <v>30.69</v>
      </c>
      <c r="Q34" s="197">
        <v>2.9</v>
      </c>
      <c r="R34" s="197">
        <v>12.58</v>
      </c>
      <c r="S34" s="197">
        <v>3.87</v>
      </c>
      <c r="T34" s="197">
        <v>0</v>
      </c>
      <c r="U34" s="197">
        <v>62.11</v>
      </c>
      <c r="V34" s="197">
        <v>6.15</v>
      </c>
      <c r="W34" s="197">
        <v>13.41</v>
      </c>
      <c r="X34" s="197">
        <v>29.17</v>
      </c>
      <c r="Y34" s="197">
        <v>0</v>
      </c>
      <c r="Z34">
        <v>0</v>
      </c>
      <c r="AA34" s="197">
        <v>11.21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58.71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56.63</v>
      </c>
      <c r="AQ34" s="197">
        <v>22.75</v>
      </c>
      <c r="AR34" s="197">
        <v>21.7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4.5199999999999996</v>
      </c>
      <c r="L35" s="197">
        <v>307.45</v>
      </c>
      <c r="M35" s="197">
        <v>27.29</v>
      </c>
      <c r="N35" s="197">
        <v>16.82</v>
      </c>
      <c r="O35" s="197">
        <v>0</v>
      </c>
      <c r="P35" s="197">
        <v>30.69</v>
      </c>
      <c r="Q35" s="197">
        <v>2.9</v>
      </c>
      <c r="R35" s="197">
        <v>12.58</v>
      </c>
      <c r="S35" s="197">
        <v>3.87</v>
      </c>
      <c r="T35" s="197">
        <v>0</v>
      </c>
      <c r="U35" s="197">
        <v>62.11</v>
      </c>
      <c r="V35" s="197">
        <v>6.15</v>
      </c>
      <c r="W35" s="197">
        <v>13.41</v>
      </c>
      <c r="X35" s="197">
        <v>29.17</v>
      </c>
      <c r="Y35" s="197">
        <v>0</v>
      </c>
      <c r="Z35">
        <v>0</v>
      </c>
      <c r="AA35" s="197">
        <v>10.9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58.71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56.63</v>
      </c>
      <c r="AQ35" s="197">
        <v>22.75</v>
      </c>
      <c r="AR35" s="197">
        <v>21.7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4.5199999999999996</v>
      </c>
      <c r="L36" s="197">
        <v>307.45</v>
      </c>
      <c r="M36" s="197">
        <v>27.29</v>
      </c>
      <c r="N36" s="197">
        <v>16.82</v>
      </c>
      <c r="O36" s="197">
        <v>0</v>
      </c>
      <c r="P36" s="197">
        <v>30.69</v>
      </c>
      <c r="Q36" s="197">
        <v>2.9</v>
      </c>
      <c r="R36" s="197">
        <v>12.58</v>
      </c>
      <c r="S36" s="197">
        <v>3.87</v>
      </c>
      <c r="T36" s="197">
        <v>0</v>
      </c>
      <c r="U36" s="197">
        <v>62.11</v>
      </c>
      <c r="V36" s="197">
        <v>6.15</v>
      </c>
      <c r="W36" s="197">
        <v>13.41</v>
      </c>
      <c r="X36" s="197">
        <v>29.17</v>
      </c>
      <c r="Y36" s="197">
        <v>0</v>
      </c>
      <c r="Z36">
        <v>0</v>
      </c>
      <c r="AA36" s="197">
        <v>10.9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58.71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56.63</v>
      </c>
      <c r="AQ36" s="197">
        <v>22.75</v>
      </c>
      <c r="AR36" s="197">
        <v>22.7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4.5199999999999996</v>
      </c>
      <c r="L37" s="197">
        <v>307.45</v>
      </c>
      <c r="M37" s="197">
        <v>27.29</v>
      </c>
      <c r="N37" s="197">
        <v>16.82</v>
      </c>
      <c r="O37" s="197">
        <v>0</v>
      </c>
      <c r="P37" s="197">
        <v>30.69</v>
      </c>
      <c r="Q37" s="197">
        <v>2.9</v>
      </c>
      <c r="R37" s="197">
        <v>12.58</v>
      </c>
      <c r="S37" s="197">
        <v>3.87</v>
      </c>
      <c r="T37" s="197">
        <v>0</v>
      </c>
      <c r="U37" s="197">
        <v>62.11</v>
      </c>
      <c r="V37" s="197">
        <v>6.15</v>
      </c>
      <c r="W37" s="197">
        <v>13.41</v>
      </c>
      <c r="X37" s="197">
        <v>29.17</v>
      </c>
      <c r="Y37" s="197">
        <v>0</v>
      </c>
      <c r="Z37">
        <v>0</v>
      </c>
      <c r="AA37" s="197">
        <v>10.9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58.71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56.63</v>
      </c>
      <c r="AQ37" s="197">
        <v>22.75</v>
      </c>
      <c r="AR37" s="197">
        <v>22.7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4.5199999999999996</v>
      </c>
      <c r="L38" s="197">
        <v>307.45</v>
      </c>
      <c r="M38" s="197">
        <v>27.29</v>
      </c>
      <c r="N38" s="197">
        <v>16.82</v>
      </c>
      <c r="O38" s="197">
        <v>0</v>
      </c>
      <c r="P38" s="197">
        <v>30.69</v>
      </c>
      <c r="Q38" s="197">
        <v>2.9</v>
      </c>
      <c r="R38" s="197">
        <v>12.58</v>
      </c>
      <c r="S38" s="197">
        <v>3.87</v>
      </c>
      <c r="T38" s="197">
        <v>0</v>
      </c>
      <c r="U38" s="197">
        <v>62.11</v>
      </c>
      <c r="V38" s="197">
        <v>6.15</v>
      </c>
      <c r="W38" s="197">
        <v>13.41</v>
      </c>
      <c r="X38" s="197">
        <v>29.17</v>
      </c>
      <c r="Y38" s="197">
        <v>0</v>
      </c>
      <c r="Z38">
        <v>0</v>
      </c>
      <c r="AA38" s="197">
        <v>10.9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58.71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56.63</v>
      </c>
      <c r="AQ38" s="197">
        <v>22.75</v>
      </c>
      <c r="AR38" s="197">
        <v>22.7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4.5199999999999996</v>
      </c>
      <c r="L39" s="197">
        <v>307.45</v>
      </c>
      <c r="M39" s="197">
        <v>27.29</v>
      </c>
      <c r="N39" s="197">
        <v>16.82</v>
      </c>
      <c r="O39" s="197">
        <v>0</v>
      </c>
      <c r="P39" s="197">
        <v>30.69</v>
      </c>
      <c r="Q39" s="197">
        <v>2.9</v>
      </c>
      <c r="R39" s="197">
        <v>12.58</v>
      </c>
      <c r="S39" s="197">
        <v>3.87</v>
      </c>
      <c r="T39" s="197">
        <v>0</v>
      </c>
      <c r="U39" s="197">
        <v>62.11</v>
      </c>
      <c r="V39" s="197">
        <v>5.93</v>
      </c>
      <c r="W39" s="197">
        <v>13.41</v>
      </c>
      <c r="X39" s="197">
        <v>29.17</v>
      </c>
      <c r="Y39" s="197">
        <v>0</v>
      </c>
      <c r="Z39">
        <v>0</v>
      </c>
      <c r="AA39" s="197">
        <v>10.9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58.71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56.63</v>
      </c>
      <c r="AQ39" s="197">
        <v>22.75</v>
      </c>
      <c r="AR39" s="197">
        <v>23.2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4.5199999999999996</v>
      </c>
      <c r="L40" s="197">
        <v>307.45</v>
      </c>
      <c r="M40" s="197">
        <v>27.29</v>
      </c>
      <c r="N40" s="197">
        <v>16.82</v>
      </c>
      <c r="O40" s="197">
        <v>0</v>
      </c>
      <c r="P40" s="197">
        <v>30.69</v>
      </c>
      <c r="Q40" s="197">
        <v>2.9</v>
      </c>
      <c r="R40" s="197">
        <v>12.58</v>
      </c>
      <c r="S40" s="197">
        <v>3.87</v>
      </c>
      <c r="T40" s="197">
        <v>0</v>
      </c>
      <c r="U40" s="197">
        <v>62.11</v>
      </c>
      <c r="V40" s="197">
        <v>5.93</v>
      </c>
      <c r="W40" s="197">
        <v>13.41</v>
      </c>
      <c r="X40" s="197">
        <v>29.17</v>
      </c>
      <c r="Y40" s="197">
        <v>0</v>
      </c>
      <c r="Z40">
        <v>0</v>
      </c>
      <c r="AA40" s="197">
        <v>10.9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58.71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56.63</v>
      </c>
      <c r="AQ40" s="197">
        <v>22.75</v>
      </c>
      <c r="AR40" s="197">
        <v>23.2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4.5199999999999996</v>
      </c>
      <c r="L41" s="197">
        <v>338.39</v>
      </c>
      <c r="M41" s="197">
        <v>27.29</v>
      </c>
      <c r="N41" s="197">
        <v>16.82</v>
      </c>
      <c r="O41" s="197">
        <v>0</v>
      </c>
      <c r="P41" s="197">
        <v>30.69</v>
      </c>
      <c r="Q41" s="197">
        <v>2.9</v>
      </c>
      <c r="R41" s="197">
        <v>12.58</v>
      </c>
      <c r="S41" s="197">
        <v>3.87</v>
      </c>
      <c r="T41" s="197">
        <v>0</v>
      </c>
      <c r="U41" s="197">
        <v>62.11</v>
      </c>
      <c r="V41" s="197">
        <v>5.56</v>
      </c>
      <c r="W41" s="197">
        <v>13.41</v>
      </c>
      <c r="X41" s="197">
        <v>29.17</v>
      </c>
      <c r="Y41" s="197">
        <v>0</v>
      </c>
      <c r="Z41">
        <v>0</v>
      </c>
      <c r="AA41" s="197">
        <v>10.9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58.71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56.63</v>
      </c>
      <c r="AQ41" s="197">
        <v>22.75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4.5199999999999996</v>
      </c>
      <c r="L42" s="197">
        <v>377.06</v>
      </c>
      <c r="M42" s="197">
        <v>27.29</v>
      </c>
      <c r="N42" s="197">
        <v>16.82</v>
      </c>
      <c r="O42" s="197">
        <v>0</v>
      </c>
      <c r="P42" s="197">
        <v>30.69</v>
      </c>
      <c r="Q42" s="197">
        <v>2.9</v>
      </c>
      <c r="R42" s="197">
        <v>12.58</v>
      </c>
      <c r="S42" s="197">
        <v>3.87</v>
      </c>
      <c r="T42" s="197">
        <v>0</v>
      </c>
      <c r="U42" s="197">
        <v>62.11</v>
      </c>
      <c r="V42" s="197">
        <v>5.73</v>
      </c>
      <c r="W42" s="197">
        <v>13.41</v>
      </c>
      <c r="X42" s="197">
        <v>29.17</v>
      </c>
      <c r="Y42" s="197">
        <v>0</v>
      </c>
      <c r="Z42">
        <v>0</v>
      </c>
      <c r="AA42" s="197">
        <v>10.9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58.71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56.63</v>
      </c>
      <c r="AQ42" s="197">
        <v>22.75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4.5199999999999996</v>
      </c>
      <c r="L43" s="197">
        <v>415.73</v>
      </c>
      <c r="M43" s="197">
        <v>27.29</v>
      </c>
      <c r="N43" s="197">
        <v>16.82</v>
      </c>
      <c r="O43" s="197">
        <v>0</v>
      </c>
      <c r="P43" s="197">
        <v>30.69</v>
      </c>
      <c r="Q43" s="197">
        <v>2.9</v>
      </c>
      <c r="R43" s="197">
        <v>12.58</v>
      </c>
      <c r="S43" s="197">
        <v>3.87</v>
      </c>
      <c r="T43" s="197">
        <v>0</v>
      </c>
      <c r="U43" s="197">
        <v>62.11</v>
      </c>
      <c r="V43" s="197">
        <v>5.73</v>
      </c>
      <c r="W43" s="197">
        <v>13.41</v>
      </c>
      <c r="X43" s="197">
        <v>29.17</v>
      </c>
      <c r="Y43" s="197">
        <v>0</v>
      </c>
      <c r="Z43">
        <v>0</v>
      </c>
      <c r="AA43" s="197">
        <v>10.9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58.71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56.63</v>
      </c>
      <c r="AQ43" s="197">
        <v>22.75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4.5199999999999996</v>
      </c>
      <c r="L44" s="197">
        <v>415.73</v>
      </c>
      <c r="M44" s="197">
        <v>27.29</v>
      </c>
      <c r="N44" s="197">
        <v>16.82</v>
      </c>
      <c r="O44" s="197">
        <v>0</v>
      </c>
      <c r="P44" s="197">
        <v>30.69</v>
      </c>
      <c r="Q44" s="197">
        <v>2.9</v>
      </c>
      <c r="R44" s="197">
        <v>12.58</v>
      </c>
      <c r="S44" s="197">
        <v>3.87</v>
      </c>
      <c r="T44" s="197">
        <v>0</v>
      </c>
      <c r="U44" s="197">
        <v>62.11</v>
      </c>
      <c r="V44" s="197">
        <v>5.73</v>
      </c>
      <c r="W44" s="197">
        <v>13.41</v>
      </c>
      <c r="X44" s="197">
        <v>29.17</v>
      </c>
      <c r="Y44" s="197">
        <v>0</v>
      </c>
      <c r="Z44">
        <v>0</v>
      </c>
      <c r="AA44" s="197">
        <v>10.9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58.71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56.63</v>
      </c>
      <c r="AQ44" s="197">
        <v>22.75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4.5199999999999996</v>
      </c>
      <c r="L45" s="197">
        <v>415.73</v>
      </c>
      <c r="M45" s="197">
        <v>27.29</v>
      </c>
      <c r="N45" s="197">
        <v>16.82</v>
      </c>
      <c r="O45" s="197">
        <v>0</v>
      </c>
      <c r="P45" s="197">
        <v>30.69</v>
      </c>
      <c r="Q45" s="197">
        <v>2.9</v>
      </c>
      <c r="R45" s="197">
        <v>12.58</v>
      </c>
      <c r="S45" s="197">
        <v>3.87</v>
      </c>
      <c r="T45" s="197">
        <v>0</v>
      </c>
      <c r="U45" s="197">
        <v>62.11</v>
      </c>
      <c r="V45" s="197">
        <v>5.73</v>
      </c>
      <c r="W45" s="197">
        <v>13.41</v>
      </c>
      <c r="X45" s="197">
        <v>29.17</v>
      </c>
      <c r="Y45" s="197">
        <v>0</v>
      </c>
      <c r="Z45">
        <v>0</v>
      </c>
      <c r="AA45" s="197">
        <v>10.59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58.71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56.63</v>
      </c>
      <c r="AQ45" s="197">
        <v>22.75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4.5199999999999996</v>
      </c>
      <c r="L46" s="197">
        <v>415.73</v>
      </c>
      <c r="M46" s="197">
        <v>27.29</v>
      </c>
      <c r="N46" s="197">
        <v>16.82</v>
      </c>
      <c r="O46" s="197">
        <v>0</v>
      </c>
      <c r="P46" s="197">
        <v>30.69</v>
      </c>
      <c r="Q46" s="197">
        <v>2.9</v>
      </c>
      <c r="R46" s="197">
        <v>12.58</v>
      </c>
      <c r="S46" s="197">
        <v>3.87</v>
      </c>
      <c r="T46" s="197">
        <v>0</v>
      </c>
      <c r="U46" s="197">
        <v>62.11</v>
      </c>
      <c r="V46" s="197">
        <v>5.73</v>
      </c>
      <c r="W46" s="197">
        <v>13.41</v>
      </c>
      <c r="X46" s="197">
        <v>29.17</v>
      </c>
      <c r="Y46" s="197">
        <v>0</v>
      </c>
      <c r="Z46">
        <v>0</v>
      </c>
      <c r="AA46" s="197">
        <v>10.59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58.71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56.63</v>
      </c>
      <c r="AQ46" s="197">
        <v>22.75</v>
      </c>
      <c r="AR46" s="197">
        <v>23.2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4.5199999999999996</v>
      </c>
      <c r="L47" s="197">
        <v>415.73</v>
      </c>
      <c r="M47" s="197">
        <v>27.29</v>
      </c>
      <c r="N47" s="197">
        <v>16.82</v>
      </c>
      <c r="O47" s="197">
        <v>0</v>
      </c>
      <c r="P47" s="197">
        <v>30.69</v>
      </c>
      <c r="Q47" s="197">
        <v>2.9</v>
      </c>
      <c r="R47" s="197">
        <v>12.58</v>
      </c>
      <c r="S47" s="197">
        <v>3.87</v>
      </c>
      <c r="T47" s="197">
        <v>0</v>
      </c>
      <c r="U47" s="197">
        <v>62.11</v>
      </c>
      <c r="V47" s="197">
        <v>5.73</v>
      </c>
      <c r="W47" s="197">
        <v>13.41</v>
      </c>
      <c r="X47" s="197">
        <v>29.17</v>
      </c>
      <c r="Y47" s="197">
        <v>0</v>
      </c>
      <c r="Z47">
        <v>0</v>
      </c>
      <c r="AA47" s="197">
        <v>10.59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58.71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56.63</v>
      </c>
      <c r="AQ47" s="197">
        <v>22.75</v>
      </c>
      <c r="AR47" s="197">
        <v>23.2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4.5199999999999996</v>
      </c>
      <c r="L48" s="197">
        <v>415.73</v>
      </c>
      <c r="M48" s="197">
        <v>27.29</v>
      </c>
      <c r="N48" s="197">
        <v>16.82</v>
      </c>
      <c r="O48" s="197">
        <v>0</v>
      </c>
      <c r="P48" s="197">
        <v>30.69</v>
      </c>
      <c r="Q48" s="197">
        <v>2.9</v>
      </c>
      <c r="R48" s="197">
        <v>12.58</v>
      </c>
      <c r="S48" s="197">
        <v>3.87</v>
      </c>
      <c r="T48" s="197">
        <v>0</v>
      </c>
      <c r="U48" s="197">
        <v>62.11</v>
      </c>
      <c r="V48" s="197">
        <v>5.73</v>
      </c>
      <c r="W48" s="197">
        <v>13.41</v>
      </c>
      <c r="X48" s="197">
        <v>29.17</v>
      </c>
      <c r="Y48" s="197">
        <v>0</v>
      </c>
      <c r="Z48">
        <v>0</v>
      </c>
      <c r="AA48" s="197">
        <v>10.59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58.71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56.63</v>
      </c>
      <c r="AQ48" s="197">
        <v>22.75</v>
      </c>
      <c r="AR48" s="197">
        <v>23.2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4.5199999999999996</v>
      </c>
      <c r="L49" s="197">
        <v>415.73</v>
      </c>
      <c r="M49" s="197">
        <v>27.29</v>
      </c>
      <c r="N49" s="197">
        <v>16.82</v>
      </c>
      <c r="O49" s="197">
        <v>0</v>
      </c>
      <c r="P49" s="197">
        <v>30.69</v>
      </c>
      <c r="Q49" s="197">
        <v>2.9</v>
      </c>
      <c r="R49" s="197">
        <v>12.58</v>
      </c>
      <c r="S49" s="197">
        <v>3.87</v>
      </c>
      <c r="T49" s="197">
        <v>0</v>
      </c>
      <c r="U49" s="197">
        <v>62.11</v>
      </c>
      <c r="V49" s="197">
        <v>5.73</v>
      </c>
      <c r="W49" s="197">
        <v>13.41</v>
      </c>
      <c r="X49" s="197">
        <v>29.17</v>
      </c>
      <c r="Y49" s="197">
        <v>0</v>
      </c>
      <c r="Z49">
        <v>0</v>
      </c>
      <c r="AA49" s="197">
        <v>10.23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58.71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56.63</v>
      </c>
      <c r="AQ49" s="197">
        <v>22.75</v>
      </c>
      <c r="AR49" s="197">
        <v>23.2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4.5199999999999996</v>
      </c>
      <c r="L50" s="197">
        <v>415.73</v>
      </c>
      <c r="M50" s="197">
        <v>27.29</v>
      </c>
      <c r="N50" s="197">
        <v>16.82</v>
      </c>
      <c r="O50" s="197">
        <v>0</v>
      </c>
      <c r="P50" s="197">
        <v>30.69</v>
      </c>
      <c r="Q50" s="197">
        <v>2.9</v>
      </c>
      <c r="R50" s="197">
        <v>12.58</v>
      </c>
      <c r="S50" s="197">
        <v>3.87</v>
      </c>
      <c r="T50" s="197">
        <v>0</v>
      </c>
      <c r="U50" s="197">
        <v>62.11</v>
      </c>
      <c r="V50" s="197">
        <v>5.73</v>
      </c>
      <c r="W50" s="197">
        <v>13.41</v>
      </c>
      <c r="X50" s="197">
        <v>29.17</v>
      </c>
      <c r="Y50" s="197">
        <v>0</v>
      </c>
      <c r="Z50">
        <v>0</v>
      </c>
      <c r="AA50" s="197">
        <v>10.23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58.71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56.63</v>
      </c>
      <c r="AQ50" s="197">
        <v>22.75</v>
      </c>
      <c r="AR50" s="197">
        <v>23.2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4.5199999999999996</v>
      </c>
      <c r="L51" s="197">
        <v>415.73</v>
      </c>
      <c r="M51" s="197">
        <v>27.29</v>
      </c>
      <c r="N51" s="197">
        <v>16.82</v>
      </c>
      <c r="O51" s="197">
        <v>0</v>
      </c>
      <c r="P51" s="197">
        <v>30.69</v>
      </c>
      <c r="Q51" s="197">
        <v>2.9</v>
      </c>
      <c r="R51" s="197">
        <v>12.58</v>
      </c>
      <c r="S51" s="197">
        <v>3.87</v>
      </c>
      <c r="T51" s="197">
        <v>0</v>
      </c>
      <c r="U51" s="197">
        <v>62.11</v>
      </c>
      <c r="V51" s="197">
        <v>5.73</v>
      </c>
      <c r="W51" s="197">
        <v>13.41</v>
      </c>
      <c r="X51" s="197">
        <v>29.17</v>
      </c>
      <c r="Y51" s="197">
        <v>0</v>
      </c>
      <c r="Z51">
        <v>0</v>
      </c>
      <c r="AA51" s="197">
        <v>10.23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58.71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56.63</v>
      </c>
      <c r="AQ51" s="197">
        <v>22.75</v>
      </c>
      <c r="AR51" s="197">
        <v>23.2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4.5199999999999996</v>
      </c>
      <c r="L52" s="197">
        <v>415.73</v>
      </c>
      <c r="M52" s="197">
        <v>27.29</v>
      </c>
      <c r="N52" s="197">
        <v>16.82</v>
      </c>
      <c r="O52" s="197">
        <v>0</v>
      </c>
      <c r="P52" s="197">
        <v>30.69</v>
      </c>
      <c r="Q52" s="197">
        <v>2.9</v>
      </c>
      <c r="R52" s="197">
        <v>12.58</v>
      </c>
      <c r="S52" s="197">
        <v>3.87</v>
      </c>
      <c r="T52" s="197">
        <v>0</v>
      </c>
      <c r="U52" s="197">
        <v>62.11</v>
      </c>
      <c r="V52" s="197">
        <v>5.73</v>
      </c>
      <c r="W52" s="197">
        <v>13.41</v>
      </c>
      <c r="X52" s="197">
        <v>29.17</v>
      </c>
      <c r="Y52" s="197">
        <v>0</v>
      </c>
      <c r="Z52">
        <v>0</v>
      </c>
      <c r="AA52" s="197">
        <v>10.23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58.71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56.63</v>
      </c>
      <c r="AQ52" s="197">
        <v>22.75</v>
      </c>
      <c r="AR52" s="197">
        <v>23.2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4.5199999999999996</v>
      </c>
      <c r="L53" s="197">
        <v>377.06</v>
      </c>
      <c r="M53" s="197">
        <v>27.29</v>
      </c>
      <c r="N53" s="197">
        <v>16.82</v>
      </c>
      <c r="O53" s="197">
        <v>0</v>
      </c>
      <c r="P53" s="197">
        <v>30.69</v>
      </c>
      <c r="Q53" s="197">
        <v>2.9</v>
      </c>
      <c r="R53" s="197">
        <v>12.58</v>
      </c>
      <c r="S53" s="197">
        <v>3.87</v>
      </c>
      <c r="T53" s="197">
        <v>0</v>
      </c>
      <c r="U53" s="197">
        <v>62.11</v>
      </c>
      <c r="V53" s="197">
        <v>5.73</v>
      </c>
      <c r="W53" s="197">
        <v>13.41</v>
      </c>
      <c r="X53" s="197">
        <v>29.17</v>
      </c>
      <c r="Y53" s="197">
        <v>0</v>
      </c>
      <c r="Z53">
        <v>0</v>
      </c>
      <c r="AA53" s="197">
        <v>10.23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58.71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56.63</v>
      </c>
      <c r="AQ53" s="197">
        <v>22.75</v>
      </c>
      <c r="AR53" s="197">
        <v>23.2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4.5199999999999996</v>
      </c>
      <c r="L54" s="197">
        <v>338.39</v>
      </c>
      <c r="M54" s="197">
        <v>27.29</v>
      </c>
      <c r="N54" s="197">
        <v>16.82</v>
      </c>
      <c r="O54" s="197">
        <v>0</v>
      </c>
      <c r="P54" s="197">
        <v>30.69</v>
      </c>
      <c r="Q54" s="197">
        <v>2.9</v>
      </c>
      <c r="R54" s="197">
        <v>12.58</v>
      </c>
      <c r="S54" s="197">
        <v>3.87</v>
      </c>
      <c r="T54" s="197">
        <v>0</v>
      </c>
      <c r="U54" s="197">
        <v>62.11</v>
      </c>
      <c r="V54" s="197">
        <v>5.73</v>
      </c>
      <c r="W54" s="197">
        <v>13.41</v>
      </c>
      <c r="X54" s="197">
        <v>29.17</v>
      </c>
      <c r="Y54" s="197">
        <v>0</v>
      </c>
      <c r="Z54">
        <v>0</v>
      </c>
      <c r="AA54" s="197">
        <v>10.23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58.71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56.63</v>
      </c>
      <c r="AQ54" s="197">
        <v>22.75</v>
      </c>
      <c r="AR54" s="197">
        <v>23.2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307.45</v>
      </c>
      <c r="M55" s="197">
        <v>27.29</v>
      </c>
      <c r="N55" s="197">
        <v>16.82</v>
      </c>
      <c r="O55" s="197">
        <v>0</v>
      </c>
      <c r="P55" s="197">
        <v>30.69</v>
      </c>
      <c r="Q55" s="197">
        <v>2.9</v>
      </c>
      <c r="R55" s="197">
        <v>0</v>
      </c>
      <c r="S55" s="197">
        <v>3.87</v>
      </c>
      <c r="T55" s="197">
        <v>0</v>
      </c>
      <c r="U55" s="197">
        <v>62.11</v>
      </c>
      <c r="V55" s="197">
        <v>1.93</v>
      </c>
      <c r="W55" s="197">
        <v>13.41</v>
      </c>
      <c r="X55" s="197">
        <v>29.17</v>
      </c>
      <c r="Y55" s="197">
        <v>0</v>
      </c>
      <c r="Z55">
        <v>0</v>
      </c>
      <c r="AA55" s="197">
        <v>10.23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58.71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56.63</v>
      </c>
      <c r="AQ55" s="197">
        <v>7.73</v>
      </c>
      <c r="AR55" s="197">
        <v>23.2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307.45</v>
      </c>
      <c r="M56" s="197">
        <v>27.29</v>
      </c>
      <c r="N56" s="197">
        <v>16.82</v>
      </c>
      <c r="O56" s="197">
        <v>0</v>
      </c>
      <c r="P56" s="197">
        <v>30.69</v>
      </c>
      <c r="Q56" s="197">
        <v>2.9</v>
      </c>
      <c r="R56" s="197">
        <v>0</v>
      </c>
      <c r="S56" s="197">
        <v>3.87</v>
      </c>
      <c r="T56" s="197">
        <v>0</v>
      </c>
      <c r="U56" s="197">
        <v>62.11</v>
      </c>
      <c r="V56" s="197">
        <v>1.93</v>
      </c>
      <c r="W56" s="197">
        <v>13.41</v>
      </c>
      <c r="X56" s="197">
        <v>29.17</v>
      </c>
      <c r="Y56" s="197">
        <v>0</v>
      </c>
      <c r="Z56">
        <v>0</v>
      </c>
      <c r="AA56" s="197">
        <v>10.23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58.71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56.63</v>
      </c>
      <c r="AQ56" s="197">
        <v>7.73</v>
      </c>
      <c r="AR56" s="197">
        <v>23.2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4.5199999999999996</v>
      </c>
      <c r="L57" s="197">
        <v>386.73</v>
      </c>
      <c r="M57" s="197">
        <v>27.29</v>
      </c>
      <c r="N57" s="197">
        <v>16.82</v>
      </c>
      <c r="O57" s="197">
        <v>0</v>
      </c>
      <c r="P57" s="197">
        <v>30.69</v>
      </c>
      <c r="Q57" s="197">
        <v>2.9</v>
      </c>
      <c r="R57" s="197">
        <v>12.58</v>
      </c>
      <c r="S57" s="197">
        <v>3.87</v>
      </c>
      <c r="T57" s="197">
        <v>0</v>
      </c>
      <c r="U57" s="197">
        <v>62.11</v>
      </c>
      <c r="V57" s="197">
        <v>5.73</v>
      </c>
      <c r="W57" s="197">
        <v>13.41</v>
      </c>
      <c r="X57" s="197">
        <v>29.17</v>
      </c>
      <c r="Y57" s="197">
        <v>0</v>
      </c>
      <c r="Z57">
        <v>0</v>
      </c>
      <c r="AA57" s="197">
        <v>10.23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58.71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56.63</v>
      </c>
      <c r="AQ57" s="197">
        <v>22.75</v>
      </c>
      <c r="AR57" s="197">
        <v>23.2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4.5199999999999996</v>
      </c>
      <c r="L58" s="197">
        <v>473.74</v>
      </c>
      <c r="M58" s="197">
        <v>27.29</v>
      </c>
      <c r="N58" s="197">
        <v>16.82</v>
      </c>
      <c r="O58" s="197">
        <v>0</v>
      </c>
      <c r="P58" s="197">
        <v>30.69</v>
      </c>
      <c r="Q58" s="197">
        <v>2.9</v>
      </c>
      <c r="R58" s="197">
        <v>12.58</v>
      </c>
      <c r="S58" s="197">
        <v>3.87</v>
      </c>
      <c r="T58" s="197">
        <v>0</v>
      </c>
      <c r="U58" s="197">
        <v>62.11</v>
      </c>
      <c r="V58" s="197">
        <v>5.73</v>
      </c>
      <c r="W58" s="197">
        <v>13.41</v>
      </c>
      <c r="X58" s="197">
        <v>29.17</v>
      </c>
      <c r="Y58" s="197">
        <v>0</v>
      </c>
      <c r="Z58">
        <v>0</v>
      </c>
      <c r="AA58" s="197">
        <v>10.23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58.71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56.63</v>
      </c>
      <c r="AQ58" s="197">
        <v>22.75</v>
      </c>
      <c r="AR58" s="197">
        <v>23.2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4.5199999999999996</v>
      </c>
      <c r="L59" s="197">
        <v>559.29999999999995</v>
      </c>
      <c r="M59" s="197">
        <v>27.29</v>
      </c>
      <c r="N59" s="197">
        <v>16.82</v>
      </c>
      <c r="O59" s="197">
        <v>0</v>
      </c>
      <c r="P59" s="197">
        <v>30.69</v>
      </c>
      <c r="Q59" s="197">
        <v>2.9</v>
      </c>
      <c r="R59" s="197">
        <v>12.58</v>
      </c>
      <c r="S59" s="197">
        <v>3.87</v>
      </c>
      <c r="T59" s="197">
        <v>0</v>
      </c>
      <c r="U59" s="197">
        <v>61.56</v>
      </c>
      <c r="V59" s="197">
        <v>5.73</v>
      </c>
      <c r="W59" s="197">
        <v>13.41</v>
      </c>
      <c r="X59" s="197">
        <v>29.17</v>
      </c>
      <c r="Y59" s="197">
        <v>0</v>
      </c>
      <c r="Z59">
        <v>0</v>
      </c>
      <c r="AA59" s="197">
        <v>10.23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58.71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68.28</v>
      </c>
      <c r="AQ59" s="197">
        <v>22.75</v>
      </c>
      <c r="AR59" s="197">
        <v>23.2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4.5199999999999996</v>
      </c>
      <c r="L60" s="197">
        <v>559.29999999999995</v>
      </c>
      <c r="M60" s="197">
        <v>27.29</v>
      </c>
      <c r="N60" s="197">
        <v>16.82</v>
      </c>
      <c r="O60" s="197">
        <v>0</v>
      </c>
      <c r="P60" s="197">
        <v>30.69</v>
      </c>
      <c r="Q60" s="197">
        <v>2.9</v>
      </c>
      <c r="R60" s="197">
        <v>12.58</v>
      </c>
      <c r="S60" s="197">
        <v>3.87</v>
      </c>
      <c r="T60" s="197">
        <v>0</v>
      </c>
      <c r="U60" s="197">
        <v>61.56</v>
      </c>
      <c r="V60" s="197">
        <v>5.73</v>
      </c>
      <c r="W60" s="197">
        <v>13.41</v>
      </c>
      <c r="X60" s="197">
        <v>29.17</v>
      </c>
      <c r="Y60" s="197">
        <v>0</v>
      </c>
      <c r="Z60">
        <v>0</v>
      </c>
      <c r="AA60" s="197">
        <v>10.23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58.71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68.28</v>
      </c>
      <c r="AQ60" s="197">
        <v>22.75</v>
      </c>
      <c r="AR60" s="197">
        <v>23.2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4.5199999999999996</v>
      </c>
      <c r="L61" s="197">
        <v>559.29999999999995</v>
      </c>
      <c r="M61" s="197">
        <v>27.29</v>
      </c>
      <c r="N61" s="197">
        <v>16.82</v>
      </c>
      <c r="O61" s="197">
        <v>0</v>
      </c>
      <c r="P61" s="197">
        <v>30.69</v>
      </c>
      <c r="Q61" s="197">
        <v>2.96</v>
      </c>
      <c r="R61" s="197">
        <v>12.58</v>
      </c>
      <c r="S61" s="197">
        <v>7.81</v>
      </c>
      <c r="T61" s="197">
        <v>0</v>
      </c>
      <c r="U61" s="197">
        <v>61.56</v>
      </c>
      <c r="V61" s="197">
        <v>5.73</v>
      </c>
      <c r="W61" s="197">
        <v>13.41</v>
      </c>
      <c r="X61" s="197">
        <v>29.17</v>
      </c>
      <c r="Y61" s="197">
        <v>0</v>
      </c>
      <c r="Z61">
        <v>0</v>
      </c>
      <c r="AA61" s="197">
        <v>10.23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69.61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56.63</v>
      </c>
      <c r="AQ61" s="197">
        <v>22.75</v>
      </c>
      <c r="AR61" s="197">
        <v>23.2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4.5199999999999996</v>
      </c>
      <c r="L62" s="197">
        <v>559.29999999999995</v>
      </c>
      <c r="M62" s="197">
        <v>27.29</v>
      </c>
      <c r="N62" s="197">
        <v>16.82</v>
      </c>
      <c r="O62" s="197">
        <v>0</v>
      </c>
      <c r="P62" s="197">
        <v>30.69</v>
      </c>
      <c r="Q62" s="197">
        <v>2.96</v>
      </c>
      <c r="R62" s="197">
        <v>12.58</v>
      </c>
      <c r="S62" s="197">
        <v>7.83</v>
      </c>
      <c r="T62" s="197">
        <v>0</v>
      </c>
      <c r="U62" s="197">
        <v>61.56</v>
      </c>
      <c r="V62" s="197">
        <v>5.73</v>
      </c>
      <c r="W62" s="197">
        <v>13.41</v>
      </c>
      <c r="X62" s="197">
        <v>29.17</v>
      </c>
      <c r="Y62" s="197">
        <v>0</v>
      </c>
      <c r="Z62">
        <v>0</v>
      </c>
      <c r="AA62" s="197">
        <v>10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69.61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56.63</v>
      </c>
      <c r="AQ62" s="197">
        <v>22.75</v>
      </c>
      <c r="AR62" s="197">
        <v>23.2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4.5199999999999996</v>
      </c>
      <c r="L63" s="197">
        <v>559.29999999999995</v>
      </c>
      <c r="M63" s="197">
        <v>27.29</v>
      </c>
      <c r="N63" s="197">
        <v>16.82</v>
      </c>
      <c r="O63" s="197">
        <v>0</v>
      </c>
      <c r="P63" s="197">
        <v>30.69</v>
      </c>
      <c r="Q63" s="197">
        <v>2.96</v>
      </c>
      <c r="R63" s="197">
        <v>12.58</v>
      </c>
      <c r="S63" s="197">
        <v>7.83</v>
      </c>
      <c r="T63" s="197">
        <v>0</v>
      </c>
      <c r="U63" s="197">
        <v>61.56</v>
      </c>
      <c r="V63" s="197">
        <v>5.73</v>
      </c>
      <c r="W63" s="197">
        <v>13.41</v>
      </c>
      <c r="X63" s="197">
        <v>29.17</v>
      </c>
      <c r="Y63" s="197">
        <v>0</v>
      </c>
      <c r="Z63">
        <v>0</v>
      </c>
      <c r="AA63" s="197">
        <v>10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69.61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56.63</v>
      </c>
      <c r="AQ63" s="197">
        <v>22.75</v>
      </c>
      <c r="AR63" s="197">
        <v>23.7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4.5199999999999996</v>
      </c>
      <c r="L64" s="197">
        <v>559.29999999999995</v>
      </c>
      <c r="M64" s="197">
        <v>27.29</v>
      </c>
      <c r="N64" s="197">
        <v>16.82</v>
      </c>
      <c r="O64" s="197">
        <v>0</v>
      </c>
      <c r="P64" s="197">
        <v>30.69</v>
      </c>
      <c r="Q64" s="197">
        <v>2.96</v>
      </c>
      <c r="R64" s="197">
        <v>12.58</v>
      </c>
      <c r="S64" s="197">
        <v>7.83</v>
      </c>
      <c r="T64" s="197">
        <v>0</v>
      </c>
      <c r="U64" s="197">
        <v>61.56</v>
      </c>
      <c r="V64" s="197">
        <v>5.73</v>
      </c>
      <c r="W64" s="197">
        <v>13.41</v>
      </c>
      <c r="X64" s="197">
        <v>29.17</v>
      </c>
      <c r="Y64" s="197">
        <v>0</v>
      </c>
      <c r="Z64">
        <v>0</v>
      </c>
      <c r="AA64" s="197">
        <v>10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69.61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56.63</v>
      </c>
      <c r="AQ64" s="197">
        <v>22.75</v>
      </c>
      <c r="AR64" s="197">
        <v>23.7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4.5199999999999996</v>
      </c>
      <c r="L65" s="197">
        <v>559.29999999999995</v>
      </c>
      <c r="M65" s="197">
        <v>27.29</v>
      </c>
      <c r="N65" s="197">
        <v>16.82</v>
      </c>
      <c r="O65" s="197">
        <v>0</v>
      </c>
      <c r="P65" s="197">
        <v>30.69</v>
      </c>
      <c r="Q65" s="197">
        <v>2.96</v>
      </c>
      <c r="R65" s="197">
        <v>12.58</v>
      </c>
      <c r="S65" s="197">
        <v>7.83</v>
      </c>
      <c r="T65" s="197">
        <v>0</v>
      </c>
      <c r="U65" s="197">
        <v>61.56</v>
      </c>
      <c r="V65" s="197">
        <v>5.73</v>
      </c>
      <c r="W65" s="197">
        <v>13.41</v>
      </c>
      <c r="X65" s="197">
        <v>29.17</v>
      </c>
      <c r="Y65" s="197">
        <v>0</v>
      </c>
      <c r="Z65">
        <v>0</v>
      </c>
      <c r="AA65" s="197">
        <v>10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69.61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56.63</v>
      </c>
      <c r="AQ65" s="197">
        <v>22.75</v>
      </c>
      <c r="AR65" s="197">
        <v>23.7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4.5199999999999996</v>
      </c>
      <c r="L66" s="197">
        <v>559.29999999999995</v>
      </c>
      <c r="M66" s="197">
        <v>27.29</v>
      </c>
      <c r="N66" s="197">
        <v>16.82</v>
      </c>
      <c r="O66" s="197">
        <v>0</v>
      </c>
      <c r="P66" s="197">
        <v>30.69</v>
      </c>
      <c r="Q66" s="197">
        <v>2.96</v>
      </c>
      <c r="R66" s="197">
        <v>12.58</v>
      </c>
      <c r="S66" s="197">
        <v>7.83</v>
      </c>
      <c r="T66" s="197">
        <v>0</v>
      </c>
      <c r="U66" s="197">
        <v>61.56</v>
      </c>
      <c r="V66" s="197">
        <v>5.73</v>
      </c>
      <c r="W66" s="197">
        <v>13.41</v>
      </c>
      <c r="X66" s="197">
        <v>29.17</v>
      </c>
      <c r="Y66" s="197">
        <v>0</v>
      </c>
      <c r="Z66">
        <v>0</v>
      </c>
      <c r="AA66" s="197">
        <v>10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56.63</v>
      </c>
      <c r="AQ66" s="197">
        <v>22.75</v>
      </c>
      <c r="AR66" s="197">
        <v>23.7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4.5199999999999996</v>
      </c>
      <c r="L67" s="197">
        <v>544.91</v>
      </c>
      <c r="M67" s="197">
        <v>27.29</v>
      </c>
      <c r="N67" s="197">
        <v>16.82</v>
      </c>
      <c r="O67" s="197">
        <v>0</v>
      </c>
      <c r="P67" s="197">
        <v>30.69</v>
      </c>
      <c r="Q67" s="197">
        <v>2.96</v>
      </c>
      <c r="R67" s="197">
        <v>12.58</v>
      </c>
      <c r="S67" s="197">
        <v>7.83</v>
      </c>
      <c r="T67" s="197">
        <v>0</v>
      </c>
      <c r="U67" s="197">
        <v>61.56</v>
      </c>
      <c r="V67" s="197">
        <v>5.73</v>
      </c>
      <c r="W67" s="197">
        <v>13.41</v>
      </c>
      <c r="X67" s="197">
        <v>29.17</v>
      </c>
      <c r="Y67" s="197">
        <v>0</v>
      </c>
      <c r="Z67">
        <v>0</v>
      </c>
      <c r="AA67" s="197">
        <v>10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56.63</v>
      </c>
      <c r="AQ67" s="197">
        <v>22.75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4.5199999999999996</v>
      </c>
      <c r="L68" s="197">
        <v>559.29999999999995</v>
      </c>
      <c r="M68" s="197">
        <v>27.29</v>
      </c>
      <c r="N68" s="197">
        <v>16.82</v>
      </c>
      <c r="O68" s="197">
        <v>0</v>
      </c>
      <c r="P68" s="197">
        <v>30.69</v>
      </c>
      <c r="Q68" s="197">
        <v>2.96</v>
      </c>
      <c r="R68" s="197">
        <v>12.58</v>
      </c>
      <c r="S68" s="197">
        <v>7.83</v>
      </c>
      <c r="T68" s="197">
        <v>0</v>
      </c>
      <c r="U68" s="197">
        <v>61.56</v>
      </c>
      <c r="V68" s="197">
        <v>5.73</v>
      </c>
      <c r="W68" s="197">
        <v>13.41</v>
      </c>
      <c r="X68" s="197">
        <v>29.17</v>
      </c>
      <c r="Y68" s="197">
        <v>0</v>
      </c>
      <c r="Z68">
        <v>0</v>
      </c>
      <c r="AA68" s="197">
        <v>10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56.63</v>
      </c>
      <c r="AQ68" s="197">
        <v>22.75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4.5199999999999996</v>
      </c>
      <c r="L69" s="197">
        <v>559.29999999999995</v>
      </c>
      <c r="M69" s="197">
        <v>27.29</v>
      </c>
      <c r="N69" s="197">
        <v>16.82</v>
      </c>
      <c r="O69" s="197">
        <v>0</v>
      </c>
      <c r="P69" s="197">
        <v>30.69</v>
      </c>
      <c r="Q69" s="197">
        <v>2.96</v>
      </c>
      <c r="R69" s="197">
        <v>12.58</v>
      </c>
      <c r="S69" s="197">
        <v>7.83</v>
      </c>
      <c r="T69" s="197">
        <v>0</v>
      </c>
      <c r="U69" s="197">
        <v>61.56</v>
      </c>
      <c r="V69" s="197">
        <v>5.73</v>
      </c>
      <c r="W69" s="197">
        <v>13.41</v>
      </c>
      <c r="X69" s="197">
        <v>29.17</v>
      </c>
      <c r="Y69" s="197">
        <v>0</v>
      </c>
      <c r="Z69">
        <v>0</v>
      </c>
      <c r="AA69" s="197">
        <v>10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67.430000000000007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56.63</v>
      </c>
      <c r="AQ69" s="197">
        <v>22.75</v>
      </c>
      <c r="AR69" s="197">
        <v>22.07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4.5199999999999996</v>
      </c>
      <c r="L70" s="197">
        <v>559.29999999999995</v>
      </c>
      <c r="M70" s="197">
        <v>27.29</v>
      </c>
      <c r="N70" s="197">
        <v>16.82</v>
      </c>
      <c r="O70" s="197">
        <v>0</v>
      </c>
      <c r="P70" s="197">
        <v>30.69</v>
      </c>
      <c r="Q70" s="197">
        <v>2.96</v>
      </c>
      <c r="R70" s="197">
        <v>12.58</v>
      </c>
      <c r="S70" s="197">
        <v>7.83</v>
      </c>
      <c r="T70" s="197">
        <v>0</v>
      </c>
      <c r="U70" s="197">
        <v>61.56</v>
      </c>
      <c r="V70" s="197">
        <v>5.73</v>
      </c>
      <c r="W70" s="197">
        <v>13.41</v>
      </c>
      <c r="X70" s="197">
        <v>29.17</v>
      </c>
      <c r="Y70" s="197">
        <v>0</v>
      </c>
      <c r="Z70">
        <v>0</v>
      </c>
      <c r="AA70" s="197">
        <v>10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67.430000000000007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56.63</v>
      </c>
      <c r="AQ70" s="197">
        <v>22.75</v>
      </c>
      <c r="AR70" s="197">
        <v>13.98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4.5599999999999996</v>
      </c>
      <c r="L71" s="197">
        <v>559.29999999999995</v>
      </c>
      <c r="M71" s="197">
        <v>24.33</v>
      </c>
      <c r="N71" s="197">
        <v>16.82</v>
      </c>
      <c r="O71" s="197">
        <v>0</v>
      </c>
      <c r="P71" s="197">
        <v>30.69</v>
      </c>
      <c r="Q71" s="197">
        <v>2.96</v>
      </c>
      <c r="R71" s="197">
        <v>12.58</v>
      </c>
      <c r="S71" s="197">
        <v>7.83</v>
      </c>
      <c r="T71" s="197">
        <v>0</v>
      </c>
      <c r="U71" s="197">
        <v>61.56</v>
      </c>
      <c r="V71" s="197">
        <v>5.73</v>
      </c>
      <c r="W71" s="197">
        <v>13.41</v>
      </c>
      <c r="X71" s="197">
        <v>29.17</v>
      </c>
      <c r="Y71" s="197">
        <v>0</v>
      </c>
      <c r="Z71">
        <v>0</v>
      </c>
      <c r="AA71" s="197">
        <v>10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67.430000000000007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56.63</v>
      </c>
      <c r="AQ71" s="197">
        <v>22.75</v>
      </c>
      <c r="AR71" s="197">
        <v>4.95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4.5599999999999996</v>
      </c>
      <c r="L72" s="197">
        <v>559.29999999999995</v>
      </c>
      <c r="M72" s="197">
        <v>24.33</v>
      </c>
      <c r="N72" s="197">
        <v>16.82</v>
      </c>
      <c r="O72" s="197">
        <v>0</v>
      </c>
      <c r="P72" s="197">
        <v>30.69</v>
      </c>
      <c r="Q72" s="197">
        <v>2.96</v>
      </c>
      <c r="R72" s="197">
        <v>12.58</v>
      </c>
      <c r="S72" s="197">
        <v>7.83</v>
      </c>
      <c r="T72" s="197">
        <v>0</v>
      </c>
      <c r="U72" s="197">
        <v>61.56</v>
      </c>
      <c r="V72" s="197">
        <v>5.73</v>
      </c>
      <c r="W72" s="197">
        <v>13.41</v>
      </c>
      <c r="X72" s="197">
        <v>29.17</v>
      </c>
      <c r="Y72" s="197">
        <v>0</v>
      </c>
      <c r="Z72">
        <v>0</v>
      </c>
      <c r="AA72" s="197">
        <v>10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67.430000000000007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56.63</v>
      </c>
      <c r="AQ72" s="197">
        <v>22.75</v>
      </c>
      <c r="AR72" s="197">
        <v>2.29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4.5599999999999996</v>
      </c>
      <c r="L73" s="197">
        <v>559.29999999999995</v>
      </c>
      <c r="M73" s="197">
        <v>24.33</v>
      </c>
      <c r="N73" s="197">
        <v>16.82</v>
      </c>
      <c r="O73" s="197">
        <v>0</v>
      </c>
      <c r="P73" s="197">
        <v>30.69</v>
      </c>
      <c r="Q73" s="197">
        <v>2.96</v>
      </c>
      <c r="R73" s="197">
        <v>12.58</v>
      </c>
      <c r="S73" s="197">
        <v>7.83</v>
      </c>
      <c r="T73" s="197">
        <v>0</v>
      </c>
      <c r="U73" s="197">
        <v>61.56</v>
      </c>
      <c r="V73" s="197">
        <v>6.26</v>
      </c>
      <c r="W73" s="197">
        <v>13.41</v>
      </c>
      <c r="X73" s="197">
        <v>29.17</v>
      </c>
      <c r="Y73" s="197">
        <v>0</v>
      </c>
      <c r="Z73">
        <v>0</v>
      </c>
      <c r="AA73" s="197">
        <v>10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67.430000000000007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56.63</v>
      </c>
      <c r="AQ73" s="197">
        <v>22.75</v>
      </c>
      <c r="AR73" s="197">
        <v>0.28000000000000003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4.5599999999999996</v>
      </c>
      <c r="L74" s="197">
        <v>559.29999999999995</v>
      </c>
      <c r="M74" s="197">
        <v>24.33</v>
      </c>
      <c r="N74" s="197">
        <v>16.82</v>
      </c>
      <c r="O74" s="197">
        <v>0</v>
      </c>
      <c r="P74" s="197">
        <v>30.69</v>
      </c>
      <c r="Q74" s="197">
        <v>2.96</v>
      </c>
      <c r="R74" s="197">
        <v>12.58</v>
      </c>
      <c r="S74" s="197">
        <v>7.83</v>
      </c>
      <c r="T74" s="197">
        <v>0</v>
      </c>
      <c r="U74" s="197">
        <v>61.56</v>
      </c>
      <c r="V74" s="197">
        <v>6.26</v>
      </c>
      <c r="W74" s="197">
        <v>13.41</v>
      </c>
      <c r="X74" s="197">
        <v>29.17</v>
      </c>
      <c r="Y74" s="197">
        <v>0</v>
      </c>
      <c r="Z74">
        <v>0</v>
      </c>
      <c r="AA74" s="197">
        <v>10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67.430000000000007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56.63</v>
      </c>
      <c r="AQ74" s="197">
        <v>22.75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4.5199999999999996</v>
      </c>
      <c r="L75" s="197">
        <v>559.29999999999995</v>
      </c>
      <c r="M75" s="197">
        <v>24.33</v>
      </c>
      <c r="N75" s="197">
        <v>16.82</v>
      </c>
      <c r="O75" s="197">
        <v>0</v>
      </c>
      <c r="P75" s="197">
        <v>30.69</v>
      </c>
      <c r="Q75" s="197">
        <v>2.96</v>
      </c>
      <c r="R75" s="197">
        <v>12.58</v>
      </c>
      <c r="S75" s="197">
        <v>7.83</v>
      </c>
      <c r="T75" s="197">
        <v>0</v>
      </c>
      <c r="U75" s="197">
        <v>61.56</v>
      </c>
      <c r="V75" s="197">
        <v>6.26</v>
      </c>
      <c r="W75" s="197">
        <v>13.41</v>
      </c>
      <c r="X75" s="197">
        <v>29.17</v>
      </c>
      <c r="Y75" s="197">
        <v>0</v>
      </c>
      <c r="Z75">
        <v>0</v>
      </c>
      <c r="AA75" s="197">
        <v>10.23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68.52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56.63</v>
      </c>
      <c r="AQ75" s="197">
        <v>22.75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4.5199999999999996</v>
      </c>
      <c r="L76" s="197">
        <v>559.29999999999995</v>
      </c>
      <c r="M76" s="197">
        <v>24.33</v>
      </c>
      <c r="N76" s="197">
        <v>16.82</v>
      </c>
      <c r="O76" s="197">
        <v>0</v>
      </c>
      <c r="P76" s="197">
        <v>30.69</v>
      </c>
      <c r="Q76" s="197">
        <v>2.96</v>
      </c>
      <c r="R76" s="197">
        <v>12.58</v>
      </c>
      <c r="S76" s="197">
        <v>7.83</v>
      </c>
      <c r="T76" s="197">
        <v>0</v>
      </c>
      <c r="U76" s="197">
        <v>61.56</v>
      </c>
      <c r="V76" s="197">
        <v>6.26</v>
      </c>
      <c r="W76" s="197">
        <v>13.41</v>
      </c>
      <c r="X76" s="197">
        <v>29.17</v>
      </c>
      <c r="Y76" s="197">
        <v>0</v>
      </c>
      <c r="Z76">
        <v>0</v>
      </c>
      <c r="AA76" s="197">
        <v>10.23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56.63</v>
      </c>
      <c r="AQ76" s="197">
        <v>22.75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4.5199999999999996</v>
      </c>
      <c r="L77" s="197">
        <v>559.29999999999995</v>
      </c>
      <c r="M77" s="197">
        <v>24.33</v>
      </c>
      <c r="N77" s="197">
        <v>16.82</v>
      </c>
      <c r="O77" s="197">
        <v>0</v>
      </c>
      <c r="P77" s="197">
        <v>30.69</v>
      </c>
      <c r="Q77" s="197">
        <v>2.96</v>
      </c>
      <c r="R77" s="197">
        <v>12.58</v>
      </c>
      <c r="S77" s="197">
        <v>7.83</v>
      </c>
      <c r="T77" s="197">
        <v>0</v>
      </c>
      <c r="U77" s="197">
        <v>61.56</v>
      </c>
      <c r="V77" s="197">
        <v>6.26</v>
      </c>
      <c r="W77" s="197">
        <v>13.41</v>
      </c>
      <c r="X77" s="197">
        <v>29.17</v>
      </c>
      <c r="Y77" s="197">
        <v>0</v>
      </c>
      <c r="Z77">
        <v>0</v>
      </c>
      <c r="AA77" s="197">
        <v>10.23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56.63</v>
      </c>
      <c r="AQ77" s="197">
        <v>22.75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4.5199999999999996</v>
      </c>
      <c r="L78" s="197">
        <v>559.29999999999995</v>
      </c>
      <c r="M78" s="197">
        <v>24.33</v>
      </c>
      <c r="N78" s="197">
        <v>16.82</v>
      </c>
      <c r="O78" s="197">
        <v>0</v>
      </c>
      <c r="P78" s="197">
        <v>30.69</v>
      </c>
      <c r="Q78" s="197">
        <v>2.96</v>
      </c>
      <c r="R78" s="197">
        <v>12.58</v>
      </c>
      <c r="S78" s="197">
        <v>7.83</v>
      </c>
      <c r="T78" s="197">
        <v>0</v>
      </c>
      <c r="U78" s="197">
        <v>61.56</v>
      </c>
      <c r="V78" s="197">
        <v>6.26</v>
      </c>
      <c r="W78" s="197">
        <v>13.41</v>
      </c>
      <c r="X78" s="197">
        <v>29.17</v>
      </c>
      <c r="Y78" s="197">
        <v>0</v>
      </c>
      <c r="Z78">
        <v>0</v>
      </c>
      <c r="AA78" s="197">
        <v>10.23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56.63</v>
      </c>
      <c r="AQ78" s="197">
        <v>22.75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4.5199999999999996</v>
      </c>
      <c r="L79" s="197">
        <v>559.29999999999995</v>
      </c>
      <c r="M79" s="197">
        <v>24.33</v>
      </c>
      <c r="N79" s="197">
        <v>16.82</v>
      </c>
      <c r="O79" s="197">
        <v>0</v>
      </c>
      <c r="P79" s="197">
        <v>30.69</v>
      </c>
      <c r="Q79" s="197">
        <v>2.96</v>
      </c>
      <c r="R79" s="197">
        <v>12.58</v>
      </c>
      <c r="S79" s="197">
        <v>7.83</v>
      </c>
      <c r="T79" s="197">
        <v>0</v>
      </c>
      <c r="U79" s="197">
        <v>61.56</v>
      </c>
      <c r="V79" s="197">
        <v>5.84</v>
      </c>
      <c r="W79" s="197">
        <v>13.41</v>
      </c>
      <c r="X79" s="197">
        <v>29.17</v>
      </c>
      <c r="Y79" s="197">
        <v>0</v>
      </c>
      <c r="Z79">
        <v>0</v>
      </c>
      <c r="AA79" s="197">
        <v>10.59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56.63</v>
      </c>
      <c r="AQ79" s="197">
        <v>22.75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4.5199999999999996</v>
      </c>
      <c r="L80" s="197">
        <v>559.29999999999995</v>
      </c>
      <c r="M80" s="197">
        <v>24.33</v>
      </c>
      <c r="N80" s="197">
        <v>16.82</v>
      </c>
      <c r="O80" s="197">
        <v>0</v>
      </c>
      <c r="P80" s="197">
        <v>30.69</v>
      </c>
      <c r="Q80" s="197">
        <v>2.96</v>
      </c>
      <c r="R80" s="197">
        <v>12.58</v>
      </c>
      <c r="S80" s="197">
        <v>7.83</v>
      </c>
      <c r="T80" s="197">
        <v>0</v>
      </c>
      <c r="U80" s="197">
        <v>61.56</v>
      </c>
      <c r="V80" s="197">
        <v>5.84</v>
      </c>
      <c r="W80" s="197">
        <v>13.41</v>
      </c>
      <c r="X80" s="197">
        <v>29.17</v>
      </c>
      <c r="Y80" s="197">
        <v>0</v>
      </c>
      <c r="Z80">
        <v>0</v>
      </c>
      <c r="AA80" s="197">
        <v>10.9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56.63</v>
      </c>
      <c r="AQ80" s="197">
        <v>22.75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4.5199999999999996</v>
      </c>
      <c r="L81" s="197">
        <v>559.29999999999995</v>
      </c>
      <c r="M81" s="197">
        <v>24.33</v>
      </c>
      <c r="N81" s="197">
        <v>16.82</v>
      </c>
      <c r="O81" s="197">
        <v>0</v>
      </c>
      <c r="P81" s="197">
        <v>30.69</v>
      </c>
      <c r="Q81" s="197">
        <v>2.96</v>
      </c>
      <c r="R81" s="197">
        <v>12.58</v>
      </c>
      <c r="S81" s="197">
        <v>7.83</v>
      </c>
      <c r="T81" s="197">
        <v>0</v>
      </c>
      <c r="U81" s="197">
        <v>61.56</v>
      </c>
      <c r="V81" s="197">
        <v>5.84</v>
      </c>
      <c r="W81" s="197">
        <v>13.41</v>
      </c>
      <c r="X81" s="197">
        <v>29.17</v>
      </c>
      <c r="Y81" s="197">
        <v>0</v>
      </c>
      <c r="Z81">
        <v>0</v>
      </c>
      <c r="AA81" s="197">
        <v>10.9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56.63</v>
      </c>
      <c r="AQ81" s="197">
        <v>22.75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4.5199999999999996</v>
      </c>
      <c r="L82" s="197">
        <v>483.4</v>
      </c>
      <c r="M82" s="197">
        <v>24.33</v>
      </c>
      <c r="N82" s="197">
        <v>16.82</v>
      </c>
      <c r="O82" s="197">
        <v>0</v>
      </c>
      <c r="P82" s="197">
        <v>30.69</v>
      </c>
      <c r="Q82" s="197">
        <v>0</v>
      </c>
      <c r="R82" s="197">
        <v>12.58</v>
      </c>
      <c r="S82" s="197">
        <v>2.9</v>
      </c>
      <c r="T82" s="197">
        <v>0</v>
      </c>
      <c r="U82" s="197">
        <v>61.56</v>
      </c>
      <c r="V82" s="197">
        <v>5.84</v>
      </c>
      <c r="W82" s="197">
        <v>13.41</v>
      </c>
      <c r="X82" s="197">
        <v>29.17</v>
      </c>
      <c r="Y82" s="197">
        <v>0</v>
      </c>
      <c r="Z82">
        <v>0</v>
      </c>
      <c r="AA82" s="197">
        <v>10.9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50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56.63</v>
      </c>
      <c r="AQ82" s="197">
        <v>22.75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4.5199999999999996</v>
      </c>
      <c r="L83" s="197">
        <v>444.73</v>
      </c>
      <c r="M83" s="197">
        <v>24.33</v>
      </c>
      <c r="N83" s="197">
        <v>16.82</v>
      </c>
      <c r="O83" s="197">
        <v>0</v>
      </c>
      <c r="P83" s="197">
        <v>30.69</v>
      </c>
      <c r="Q83" s="197">
        <v>0</v>
      </c>
      <c r="R83" s="197">
        <v>12.58</v>
      </c>
      <c r="S83" s="197">
        <v>3.39</v>
      </c>
      <c r="T83" s="197">
        <v>0</v>
      </c>
      <c r="U83" s="197">
        <v>61.56</v>
      </c>
      <c r="V83" s="197">
        <v>5.84</v>
      </c>
      <c r="W83" s="197">
        <v>13.41</v>
      </c>
      <c r="X83" s="197">
        <v>29.17</v>
      </c>
      <c r="Y83" s="197">
        <v>0</v>
      </c>
      <c r="Z83">
        <v>0</v>
      </c>
      <c r="AA83" s="197">
        <v>11.21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52.82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56.63</v>
      </c>
      <c r="AQ83" s="197">
        <v>22.75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4.5199999999999996</v>
      </c>
      <c r="L84" s="197">
        <v>432.01</v>
      </c>
      <c r="M84" s="197">
        <v>24.33</v>
      </c>
      <c r="N84" s="197">
        <v>16.82</v>
      </c>
      <c r="O84" s="197">
        <v>0</v>
      </c>
      <c r="P84" s="197">
        <v>30.69</v>
      </c>
      <c r="Q84" s="197">
        <v>0</v>
      </c>
      <c r="R84" s="197">
        <v>12.58</v>
      </c>
      <c r="S84" s="197">
        <v>2.9</v>
      </c>
      <c r="T84" s="197">
        <v>0</v>
      </c>
      <c r="U84" s="197">
        <v>61.56</v>
      </c>
      <c r="V84" s="197">
        <v>5.84</v>
      </c>
      <c r="W84" s="197">
        <v>13.41</v>
      </c>
      <c r="X84" s="197">
        <v>29.17</v>
      </c>
      <c r="Y84" s="197">
        <v>0</v>
      </c>
      <c r="Z84">
        <v>0</v>
      </c>
      <c r="AA84" s="197">
        <v>11.21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52.82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56.63</v>
      </c>
      <c r="AQ84" s="197">
        <v>22.75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4.5199999999999996</v>
      </c>
      <c r="L85" s="197">
        <v>415.73</v>
      </c>
      <c r="M85" s="197">
        <v>24.33</v>
      </c>
      <c r="N85" s="197">
        <v>16.82</v>
      </c>
      <c r="O85" s="197">
        <v>0</v>
      </c>
      <c r="P85" s="197">
        <v>30.69</v>
      </c>
      <c r="Q85" s="197">
        <v>0</v>
      </c>
      <c r="R85" s="197">
        <v>12.58</v>
      </c>
      <c r="S85" s="197">
        <v>2.87</v>
      </c>
      <c r="T85" s="197">
        <v>0</v>
      </c>
      <c r="U85" s="197">
        <v>61.56</v>
      </c>
      <c r="V85" s="197">
        <v>5.84</v>
      </c>
      <c r="W85" s="197">
        <v>13.41</v>
      </c>
      <c r="X85" s="197">
        <v>29.17</v>
      </c>
      <c r="Y85" s="197">
        <v>0</v>
      </c>
      <c r="Z85">
        <v>0</v>
      </c>
      <c r="AA85" s="197">
        <v>11.21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52.82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56.63</v>
      </c>
      <c r="AQ85" s="197">
        <v>22.75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4.5199999999999996</v>
      </c>
      <c r="L86" s="197">
        <v>386.72</v>
      </c>
      <c r="M86" s="197">
        <v>24.33</v>
      </c>
      <c r="N86" s="197">
        <v>16.82</v>
      </c>
      <c r="O86" s="197">
        <v>0</v>
      </c>
      <c r="P86" s="197">
        <v>30.69</v>
      </c>
      <c r="Q86" s="197">
        <v>0</v>
      </c>
      <c r="R86" s="197">
        <v>12.58</v>
      </c>
      <c r="S86" s="197">
        <v>2.9</v>
      </c>
      <c r="T86" s="197">
        <v>0</v>
      </c>
      <c r="U86" s="197">
        <v>61.56</v>
      </c>
      <c r="V86" s="197">
        <v>5.84</v>
      </c>
      <c r="W86" s="197">
        <v>13.41</v>
      </c>
      <c r="X86" s="197">
        <v>29.17</v>
      </c>
      <c r="Y86" s="197">
        <v>0</v>
      </c>
      <c r="Z86">
        <v>0</v>
      </c>
      <c r="AA86" s="197">
        <v>11.21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52.82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56.63</v>
      </c>
      <c r="AQ86" s="197">
        <v>22.75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4.5199999999999996</v>
      </c>
      <c r="L87" s="197">
        <v>382.85</v>
      </c>
      <c r="M87" s="197">
        <v>24.33</v>
      </c>
      <c r="N87" s="197">
        <v>16.82</v>
      </c>
      <c r="O87" s="197">
        <v>0</v>
      </c>
      <c r="P87" s="197">
        <v>30.69</v>
      </c>
      <c r="Q87" s="197">
        <v>0</v>
      </c>
      <c r="R87" s="197">
        <v>12.58</v>
      </c>
      <c r="S87" s="197">
        <v>2.9</v>
      </c>
      <c r="T87" s="197">
        <v>0</v>
      </c>
      <c r="U87" s="197">
        <v>61.56</v>
      </c>
      <c r="V87" s="197">
        <v>5.84</v>
      </c>
      <c r="W87" s="197">
        <v>13.41</v>
      </c>
      <c r="X87" s="197">
        <v>29.17</v>
      </c>
      <c r="Y87" s="197">
        <v>0</v>
      </c>
      <c r="Z87">
        <v>0</v>
      </c>
      <c r="AA87" s="197">
        <v>11.21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52.82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56.63</v>
      </c>
      <c r="AQ87" s="197">
        <v>22.75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4.5199999999999996</v>
      </c>
      <c r="L88" s="197">
        <v>392.52</v>
      </c>
      <c r="M88" s="197">
        <v>24.33</v>
      </c>
      <c r="N88" s="197">
        <v>16.82</v>
      </c>
      <c r="O88" s="197">
        <v>0</v>
      </c>
      <c r="P88" s="197">
        <v>30.69</v>
      </c>
      <c r="Q88" s="197">
        <v>0</v>
      </c>
      <c r="R88" s="197">
        <v>12.58</v>
      </c>
      <c r="S88" s="197">
        <v>2.9</v>
      </c>
      <c r="T88" s="197">
        <v>0</v>
      </c>
      <c r="U88" s="197">
        <v>61.56</v>
      </c>
      <c r="V88" s="197">
        <v>5.84</v>
      </c>
      <c r="W88" s="197">
        <v>13.41</v>
      </c>
      <c r="X88" s="197">
        <v>29.17</v>
      </c>
      <c r="Y88" s="197">
        <v>0</v>
      </c>
      <c r="Z88">
        <v>0</v>
      </c>
      <c r="AA88" s="197">
        <v>11.21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52.82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56.63</v>
      </c>
      <c r="AQ88" s="197">
        <v>22.75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4.5199999999999996</v>
      </c>
      <c r="L89" s="197">
        <v>392.52</v>
      </c>
      <c r="M89" s="197">
        <v>24.33</v>
      </c>
      <c r="N89" s="197">
        <v>16.82</v>
      </c>
      <c r="O89" s="197">
        <v>0</v>
      </c>
      <c r="P89" s="197">
        <v>30.69</v>
      </c>
      <c r="Q89" s="197">
        <v>0</v>
      </c>
      <c r="R89" s="197">
        <v>12.58</v>
      </c>
      <c r="S89" s="197">
        <v>2.9</v>
      </c>
      <c r="T89" s="197">
        <v>0</v>
      </c>
      <c r="U89" s="197">
        <v>61.56</v>
      </c>
      <c r="V89" s="197">
        <v>5.84</v>
      </c>
      <c r="W89" s="197">
        <v>13.41</v>
      </c>
      <c r="X89" s="197">
        <v>29.17</v>
      </c>
      <c r="Y89" s="197">
        <v>0</v>
      </c>
      <c r="Z89">
        <v>0</v>
      </c>
      <c r="AA89" s="197">
        <v>11.21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52.82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56.63</v>
      </c>
      <c r="AQ89" s="197">
        <v>22.75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4.5199999999999996</v>
      </c>
      <c r="L90" s="197">
        <v>392.52</v>
      </c>
      <c r="M90" s="197">
        <v>24.33</v>
      </c>
      <c r="N90" s="197">
        <v>16.82</v>
      </c>
      <c r="O90" s="197">
        <v>0</v>
      </c>
      <c r="P90" s="197">
        <v>30.69</v>
      </c>
      <c r="Q90" s="197">
        <v>0</v>
      </c>
      <c r="R90" s="197">
        <v>12.58</v>
      </c>
      <c r="S90" s="197">
        <v>2.9</v>
      </c>
      <c r="T90" s="197">
        <v>0</v>
      </c>
      <c r="U90" s="197">
        <v>61.56</v>
      </c>
      <c r="V90" s="197">
        <v>5.84</v>
      </c>
      <c r="W90" s="197">
        <v>13.41</v>
      </c>
      <c r="X90" s="197">
        <v>29.17</v>
      </c>
      <c r="Y90" s="197">
        <v>0</v>
      </c>
      <c r="Z90">
        <v>0</v>
      </c>
      <c r="AA90" s="197">
        <v>11.21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52.82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56.63</v>
      </c>
      <c r="AQ90" s="197">
        <v>22.75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4.5199999999999996</v>
      </c>
      <c r="L91" s="197">
        <v>392.52</v>
      </c>
      <c r="M91" s="197">
        <v>24.33</v>
      </c>
      <c r="N91" s="197">
        <v>16.82</v>
      </c>
      <c r="O91" s="197">
        <v>0</v>
      </c>
      <c r="P91" s="197">
        <v>30.69</v>
      </c>
      <c r="Q91" s="197">
        <v>0</v>
      </c>
      <c r="R91" s="197">
        <v>12.58</v>
      </c>
      <c r="S91" s="197">
        <v>2.9</v>
      </c>
      <c r="T91" s="197">
        <v>0</v>
      </c>
      <c r="U91" s="197">
        <v>61.56</v>
      </c>
      <c r="V91" s="197">
        <v>5.84</v>
      </c>
      <c r="W91" s="197">
        <v>13.41</v>
      </c>
      <c r="X91" s="197">
        <v>29.17</v>
      </c>
      <c r="Y91" s="197">
        <v>0</v>
      </c>
      <c r="Z91">
        <v>0</v>
      </c>
      <c r="AA91" s="197">
        <v>11.21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52.82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56.63</v>
      </c>
      <c r="AQ91" s="197">
        <v>22.75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4.5199999999999996</v>
      </c>
      <c r="L92" s="197">
        <v>392.52</v>
      </c>
      <c r="M92" s="197">
        <v>24.33</v>
      </c>
      <c r="N92" s="197">
        <v>16.82</v>
      </c>
      <c r="O92" s="197">
        <v>0</v>
      </c>
      <c r="P92" s="197">
        <v>30.69</v>
      </c>
      <c r="Q92" s="197">
        <v>0</v>
      </c>
      <c r="R92" s="197">
        <v>12.58</v>
      </c>
      <c r="S92" s="197">
        <v>2.9</v>
      </c>
      <c r="T92" s="197">
        <v>0</v>
      </c>
      <c r="U92" s="197">
        <v>61.56</v>
      </c>
      <c r="V92" s="197">
        <v>5.84</v>
      </c>
      <c r="W92" s="197">
        <v>13.41</v>
      </c>
      <c r="X92" s="197">
        <v>29.17</v>
      </c>
      <c r="Y92" s="197">
        <v>0</v>
      </c>
      <c r="Z92">
        <v>0</v>
      </c>
      <c r="AA92" s="197">
        <v>11.21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52.82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56.63</v>
      </c>
      <c r="AQ92" s="197">
        <v>22.75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4.5199999999999996</v>
      </c>
      <c r="L93" s="197">
        <v>392.52</v>
      </c>
      <c r="M93" s="197">
        <v>24.33</v>
      </c>
      <c r="N93" s="197">
        <v>16.82</v>
      </c>
      <c r="O93" s="197">
        <v>0</v>
      </c>
      <c r="P93" s="197">
        <v>30.69</v>
      </c>
      <c r="Q93" s="197">
        <v>0</v>
      </c>
      <c r="R93" s="197">
        <v>12.58</v>
      </c>
      <c r="S93" s="197">
        <v>2.9</v>
      </c>
      <c r="T93" s="197">
        <v>0</v>
      </c>
      <c r="U93" s="197">
        <v>61.56</v>
      </c>
      <c r="V93" s="197">
        <v>5.84</v>
      </c>
      <c r="W93" s="197">
        <v>13.41</v>
      </c>
      <c r="X93" s="197">
        <v>29.17</v>
      </c>
      <c r="Y93" s="197">
        <v>0</v>
      </c>
      <c r="Z93">
        <v>0</v>
      </c>
      <c r="AA93" s="197">
        <v>11.21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52.82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56.63</v>
      </c>
      <c r="AQ93" s="197">
        <v>22.75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4.5199999999999996</v>
      </c>
      <c r="L94" s="197">
        <v>392.52</v>
      </c>
      <c r="M94" s="197">
        <v>24.33</v>
      </c>
      <c r="N94" s="197">
        <v>16.82</v>
      </c>
      <c r="O94" s="197">
        <v>0</v>
      </c>
      <c r="P94" s="197">
        <v>30.69</v>
      </c>
      <c r="Q94" s="197">
        <v>0</v>
      </c>
      <c r="R94" s="197">
        <v>12.58</v>
      </c>
      <c r="S94" s="197">
        <v>2.9</v>
      </c>
      <c r="T94" s="197">
        <v>0</v>
      </c>
      <c r="U94" s="197">
        <v>61.56</v>
      </c>
      <c r="V94" s="197">
        <v>5.84</v>
      </c>
      <c r="W94" s="197">
        <v>13.41</v>
      </c>
      <c r="X94" s="197">
        <v>29.17</v>
      </c>
      <c r="Y94" s="197">
        <v>0</v>
      </c>
      <c r="Z94">
        <v>0</v>
      </c>
      <c r="AA94" s="197">
        <v>11.21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52.82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56.63</v>
      </c>
      <c r="AQ94" s="197">
        <v>22.75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4.5199999999999996</v>
      </c>
      <c r="L95" s="197">
        <v>392.52</v>
      </c>
      <c r="M95" s="197">
        <v>24.33</v>
      </c>
      <c r="N95" s="197">
        <v>16.82</v>
      </c>
      <c r="O95" s="197">
        <v>0</v>
      </c>
      <c r="P95" s="197">
        <v>30.69</v>
      </c>
      <c r="Q95" s="197">
        <v>0</v>
      </c>
      <c r="R95" s="197">
        <v>12.58</v>
      </c>
      <c r="S95" s="197">
        <v>2.9</v>
      </c>
      <c r="T95" s="197">
        <v>0</v>
      </c>
      <c r="U95" s="197">
        <v>61.56</v>
      </c>
      <c r="V95" s="197">
        <v>5.84</v>
      </c>
      <c r="W95" s="197">
        <v>13.41</v>
      </c>
      <c r="X95" s="197">
        <v>29.17</v>
      </c>
      <c r="Y95" s="197">
        <v>0</v>
      </c>
      <c r="Z95">
        <v>0</v>
      </c>
      <c r="AA95" s="197">
        <v>11.21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52.82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56.63</v>
      </c>
      <c r="AQ95" s="197">
        <v>22.75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4.5199999999999996</v>
      </c>
      <c r="L96" s="197">
        <v>392.52</v>
      </c>
      <c r="M96" s="197">
        <v>24.33</v>
      </c>
      <c r="N96" s="197">
        <v>16.82</v>
      </c>
      <c r="O96" s="197">
        <v>0</v>
      </c>
      <c r="P96" s="197">
        <v>30.69</v>
      </c>
      <c r="Q96" s="197">
        <v>0</v>
      </c>
      <c r="R96" s="197">
        <v>12.58</v>
      </c>
      <c r="S96" s="197">
        <v>2.9</v>
      </c>
      <c r="T96" s="197">
        <v>0</v>
      </c>
      <c r="U96" s="197">
        <v>61.56</v>
      </c>
      <c r="V96" s="197">
        <v>5.84</v>
      </c>
      <c r="W96" s="197">
        <v>13.41</v>
      </c>
      <c r="X96" s="197">
        <v>29.17</v>
      </c>
      <c r="Y96" s="197">
        <v>0</v>
      </c>
      <c r="Z96">
        <v>0</v>
      </c>
      <c r="AA96" s="197">
        <v>11.21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52.82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56.63</v>
      </c>
      <c r="AQ96" s="197">
        <v>22.75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4.5199999999999996</v>
      </c>
      <c r="L97" s="197">
        <v>392.52</v>
      </c>
      <c r="M97" s="197">
        <v>24.33</v>
      </c>
      <c r="N97" s="197">
        <v>16.82</v>
      </c>
      <c r="O97" s="197">
        <v>0</v>
      </c>
      <c r="P97" s="197">
        <v>30.69</v>
      </c>
      <c r="Q97" s="197">
        <v>0</v>
      </c>
      <c r="R97" s="197">
        <v>12.58</v>
      </c>
      <c r="S97" s="197">
        <v>2.9</v>
      </c>
      <c r="T97" s="197">
        <v>0</v>
      </c>
      <c r="U97" s="197">
        <v>61.56</v>
      </c>
      <c r="V97" s="197">
        <v>5.84</v>
      </c>
      <c r="W97" s="197">
        <v>13.41</v>
      </c>
      <c r="X97" s="197">
        <v>29.17</v>
      </c>
      <c r="Y97" s="197">
        <v>0</v>
      </c>
      <c r="Z97">
        <v>0</v>
      </c>
      <c r="AA97" s="197">
        <v>11.21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52.82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56.63</v>
      </c>
      <c r="AQ97" s="197">
        <v>22.75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4.5199999999999996</v>
      </c>
      <c r="L98" s="197">
        <v>425.39</v>
      </c>
      <c r="M98" s="197">
        <v>24.33</v>
      </c>
      <c r="N98" s="197">
        <v>16.82</v>
      </c>
      <c r="O98" s="197">
        <v>0</v>
      </c>
      <c r="P98" s="197">
        <v>30.69</v>
      </c>
      <c r="Q98" s="197">
        <v>0</v>
      </c>
      <c r="R98" s="197">
        <v>12.58</v>
      </c>
      <c r="S98" s="197">
        <v>2.9</v>
      </c>
      <c r="T98" s="197">
        <v>0</v>
      </c>
      <c r="U98" s="197">
        <v>61.56</v>
      </c>
      <c r="V98" s="197">
        <v>5.84</v>
      </c>
      <c r="W98" s="197">
        <v>13.41</v>
      </c>
      <c r="X98" s="197">
        <v>29.17</v>
      </c>
      <c r="Y98" s="197">
        <v>0</v>
      </c>
      <c r="Z98">
        <v>0</v>
      </c>
      <c r="AA98" s="197">
        <v>11.21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52.82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56.63</v>
      </c>
      <c r="AQ98" s="197">
        <v>22.75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9.6339999999999953E-2</v>
      </c>
      <c r="L99">
        <f t="shared" si="0"/>
        <v>9.8778299999999906</v>
      </c>
      <c r="M99">
        <f t="shared" si="0"/>
        <v>0.63423999999999914</v>
      </c>
      <c r="N99">
        <f t="shared" si="0"/>
        <v>0.34155999999999997</v>
      </c>
      <c r="O99">
        <f t="shared" si="0"/>
        <v>0</v>
      </c>
      <c r="P99">
        <f t="shared" si="0"/>
        <v>0.7365600000000011</v>
      </c>
      <c r="Q99">
        <f t="shared" si="0"/>
        <v>5.0690000000000075E-2</v>
      </c>
      <c r="R99">
        <f t="shared" si="0"/>
        <v>0.26441000000000031</v>
      </c>
      <c r="S99">
        <f t="shared" si="0"/>
        <v>0.10932499999999989</v>
      </c>
      <c r="T99">
        <f t="shared" si="0"/>
        <v>0</v>
      </c>
      <c r="U99">
        <f t="shared" si="0"/>
        <v>1.4851400000000032</v>
      </c>
      <c r="V99">
        <f t="shared" si="0"/>
        <v>0.12898749999999995</v>
      </c>
      <c r="W99">
        <f t="shared" si="0"/>
        <v>0.30462000000000011</v>
      </c>
      <c r="X99">
        <f t="shared" si="0"/>
        <v>0.70008000000000092</v>
      </c>
      <c r="Y99">
        <f t="shared" si="0"/>
        <v>0</v>
      </c>
      <c r="Z99">
        <f t="shared" si="0"/>
        <v>0</v>
      </c>
      <c r="AA99">
        <f t="shared" si="0"/>
        <v>0.25916000000000006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1.4306549999999991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1.4406700000000017</v>
      </c>
      <c r="AQ99">
        <f t="shared" si="0"/>
        <v>0.50845000000000007</v>
      </c>
      <c r="AR99">
        <f t="shared" si="0"/>
        <v>0.23228750000000015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19.690000000000001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19.690000000000001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19.690000000000001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19.690000000000001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19.690000000000001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19.690000000000001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19.690000000000001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19.690000000000001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19.690000000000001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19.690000000000001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19.690000000000001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19.690000000000001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19.690000000000001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19.690000000000001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19.690000000000001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19.690000000000001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19.690000000000001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19.690000000000001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19.690000000000001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19.690000000000001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19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19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19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19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19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19.690000000000001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19.690000000000001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19.690000000000001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19.690000000000001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19.690000000000001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19.690000000000001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19.690000000000001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19.690000000000001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19.690000000000001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19.690000000000001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19.690000000000001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19.690000000000001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19.690000000000001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19.690000000000001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19.690000000000001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19.690000000000001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19.690000000000001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19.690000000000001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19.690000000000001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19.690000000000001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19.690000000000001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19.690000000000001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19.690000000000001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19.690000000000001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19.690000000000001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19.690000000000001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19.690000000000001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19.690000000000001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19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19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19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19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19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19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19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19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18.41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18.41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22.28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22.28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2.08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22.28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2.08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22.28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2.08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22.64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2.08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23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2.08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23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23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19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19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19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19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19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19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0.4711750000000004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4.84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4.84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4.84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4.84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4.84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4.84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4.92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0.11973999999999997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526</v>
      </c>
      <c r="D2" t="s">
        <v>526</v>
      </c>
      <c r="E2" t="s">
        <v>526</v>
      </c>
      <c r="F2" t="s">
        <v>526</v>
      </c>
      <c r="G2" t="s">
        <v>526</v>
      </c>
      <c r="H2" t="s">
        <v>526</v>
      </c>
      <c r="I2" t="s">
        <v>526</v>
      </c>
      <c r="J2" t="s">
        <v>526</v>
      </c>
      <c r="K2" t="s">
        <v>526</v>
      </c>
      <c r="L2" t="s">
        <v>526</v>
      </c>
      <c r="M2" t="s">
        <v>526</v>
      </c>
      <c r="N2" t="s">
        <v>526</v>
      </c>
      <c r="O2" t="s">
        <v>526</v>
      </c>
      <c r="P2" t="s">
        <v>526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270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270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216.02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216.02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216.02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216.02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216.02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37.58</v>
      </c>
      <c r="D10" s="24">
        <v>0</v>
      </c>
      <c r="E10" s="24">
        <v>0</v>
      </c>
      <c r="F10" s="24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37.58</v>
      </c>
      <c r="D26" s="24">
        <v>0</v>
      </c>
      <c r="E26" s="24">
        <v>0</v>
      </c>
      <c r="F26" s="24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270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270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270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270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270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270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270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270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270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36</v>
      </c>
      <c r="D46" s="24">
        <v>0</v>
      </c>
      <c r="E46" s="24">
        <v>0</v>
      </c>
      <c r="F46" s="24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36</v>
      </c>
      <c r="D47" s="24">
        <v>0</v>
      </c>
      <c r="E47" s="24">
        <v>0</v>
      </c>
      <c r="F47" s="24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36</v>
      </c>
      <c r="D48" s="24">
        <v>0</v>
      </c>
      <c r="E48" s="24">
        <v>0</v>
      </c>
      <c r="F48" s="24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36</v>
      </c>
      <c r="D49" s="24">
        <v>0</v>
      </c>
      <c r="E49" s="24">
        <v>0</v>
      </c>
      <c r="F49" s="24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36</v>
      </c>
      <c r="D50" s="24">
        <v>0</v>
      </c>
      <c r="E50" s="24">
        <v>0</v>
      </c>
      <c r="F50" s="24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270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270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270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270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310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310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34</v>
      </c>
      <c r="D71" s="24">
        <v>0</v>
      </c>
      <c r="E71" s="24">
        <v>0</v>
      </c>
      <c r="F71" s="24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310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34</v>
      </c>
      <c r="D72" s="24">
        <v>0</v>
      </c>
      <c r="E72" s="24">
        <v>0</v>
      </c>
      <c r="F72" s="24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310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34</v>
      </c>
      <c r="D73" s="24">
        <v>0</v>
      </c>
      <c r="E73" s="24">
        <v>0</v>
      </c>
      <c r="F73" s="24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310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34</v>
      </c>
      <c r="D74" s="24">
        <v>0</v>
      </c>
      <c r="E74" s="24">
        <v>0</v>
      </c>
      <c r="F74" s="24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310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315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274.22000000000003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274.22000000000003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274.22000000000003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36</v>
      </c>
      <c r="D79" s="24">
        <v>0</v>
      </c>
      <c r="E79" s="24">
        <v>0</v>
      </c>
      <c r="F79" s="24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298.22000000000003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36</v>
      </c>
      <c r="D80" s="24">
        <v>0</v>
      </c>
      <c r="E80" s="24">
        <v>0</v>
      </c>
      <c r="F80" s="24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298.22000000000003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36</v>
      </c>
      <c r="D81" s="24">
        <v>0</v>
      </c>
      <c r="E81" s="24">
        <v>0</v>
      </c>
      <c r="F81" s="24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298.22000000000003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36</v>
      </c>
      <c r="D82" s="24">
        <v>0</v>
      </c>
      <c r="E82" s="24">
        <v>0</v>
      </c>
      <c r="F82" s="24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278.61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270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270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270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270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270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270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270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270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270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270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270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270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270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270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270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0.88203999999999994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6.5102575000000016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18.45</v>
      </c>
      <c r="E3" s="197">
        <v>0</v>
      </c>
      <c r="F3" s="197">
        <v>17.170000000000002</v>
      </c>
      <c r="G3" s="197">
        <v>9.7799999999999994</v>
      </c>
      <c r="H3" s="197">
        <v>0</v>
      </c>
      <c r="I3" s="197">
        <v>20.46</v>
      </c>
      <c r="J3" s="197">
        <v>14.44</v>
      </c>
      <c r="K3" s="197">
        <v>8.4600000000000009</v>
      </c>
      <c r="L3" s="197">
        <v>0.32</v>
      </c>
      <c r="M3" s="197">
        <v>2.11</v>
      </c>
      <c r="N3" s="197">
        <v>0.33</v>
      </c>
      <c r="O3" s="197">
        <v>2.44</v>
      </c>
      <c r="P3" s="197">
        <v>0.68</v>
      </c>
      <c r="Q3" s="197">
        <v>0</v>
      </c>
      <c r="R3" s="197">
        <v>0.62</v>
      </c>
      <c r="S3" s="197">
        <v>0</v>
      </c>
      <c r="T3" s="197">
        <v>0</v>
      </c>
      <c r="U3" s="197">
        <v>2.06</v>
      </c>
      <c r="V3" s="197">
        <v>0.3</v>
      </c>
      <c r="W3" s="197">
        <v>0.66</v>
      </c>
      <c r="X3" s="197">
        <v>1.43</v>
      </c>
      <c r="Y3" s="197">
        <v>0</v>
      </c>
      <c r="Z3" s="197">
        <v>3.69</v>
      </c>
      <c r="AA3" s="197">
        <v>1.1200000000000001</v>
      </c>
      <c r="AB3" s="197">
        <v>0</v>
      </c>
      <c r="AC3" s="197">
        <v>1.75</v>
      </c>
      <c r="AD3" s="197">
        <v>12.46</v>
      </c>
      <c r="AE3" s="197">
        <v>0</v>
      </c>
      <c r="AF3" s="197">
        <v>0</v>
      </c>
      <c r="AG3" s="197">
        <v>74.97</v>
      </c>
      <c r="AH3" s="197">
        <v>0</v>
      </c>
      <c r="AI3" s="197">
        <v>18.39</v>
      </c>
      <c r="AJ3" s="197">
        <v>0</v>
      </c>
      <c r="AK3" s="197">
        <v>15.59</v>
      </c>
      <c r="AL3" s="197">
        <v>0</v>
      </c>
      <c r="AM3" s="197">
        <v>0</v>
      </c>
      <c r="AN3" s="197">
        <v>0</v>
      </c>
      <c r="AO3" s="197">
        <v>381.32</v>
      </c>
      <c r="AP3" s="197">
        <v>0</v>
      </c>
      <c r="AQ3" s="197">
        <v>0</v>
      </c>
      <c r="AR3" s="197">
        <v>0</v>
      </c>
      <c r="AS3" s="197">
        <v>2.38</v>
      </c>
      <c r="AT3" s="197">
        <v>2.65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18.45</v>
      </c>
      <c r="E4" s="197">
        <v>0</v>
      </c>
      <c r="F4" s="197">
        <v>17.170000000000002</v>
      </c>
      <c r="G4" s="197">
        <v>9.7799999999999994</v>
      </c>
      <c r="H4" s="197">
        <v>0</v>
      </c>
      <c r="I4" s="197">
        <v>20.46</v>
      </c>
      <c r="J4" s="197">
        <v>14.44</v>
      </c>
      <c r="K4" s="197">
        <v>8.4600000000000009</v>
      </c>
      <c r="L4" s="197">
        <v>0.32</v>
      </c>
      <c r="M4" s="197">
        <v>2.11</v>
      </c>
      <c r="N4" s="197">
        <v>0.33</v>
      </c>
      <c r="O4" s="197">
        <v>2.44</v>
      </c>
      <c r="P4" s="197">
        <v>0.68</v>
      </c>
      <c r="Q4" s="197">
        <v>0</v>
      </c>
      <c r="R4" s="197">
        <v>0.62</v>
      </c>
      <c r="S4" s="197">
        <v>0</v>
      </c>
      <c r="T4" s="197">
        <v>0</v>
      </c>
      <c r="U4" s="197">
        <v>2.06</v>
      </c>
      <c r="V4" s="197">
        <v>0.3</v>
      </c>
      <c r="W4" s="197">
        <v>0.66</v>
      </c>
      <c r="X4" s="197">
        <v>1.43</v>
      </c>
      <c r="Y4" s="197">
        <v>0</v>
      </c>
      <c r="Z4" s="197">
        <v>3.69</v>
      </c>
      <c r="AA4" s="197">
        <v>1.1200000000000001</v>
      </c>
      <c r="AB4" s="197">
        <v>0</v>
      </c>
      <c r="AC4" s="197">
        <v>1.75</v>
      </c>
      <c r="AD4" s="197">
        <v>12.46</v>
      </c>
      <c r="AE4" s="197">
        <v>0</v>
      </c>
      <c r="AF4" s="197">
        <v>0</v>
      </c>
      <c r="AG4" s="197">
        <v>74.97</v>
      </c>
      <c r="AH4" s="197">
        <v>0</v>
      </c>
      <c r="AI4" s="197">
        <v>18.39</v>
      </c>
      <c r="AJ4" s="197">
        <v>0</v>
      </c>
      <c r="AK4" s="197">
        <v>15.59</v>
      </c>
      <c r="AL4" s="197">
        <v>0</v>
      </c>
      <c r="AM4" s="197">
        <v>0</v>
      </c>
      <c r="AN4" s="197">
        <v>0</v>
      </c>
      <c r="AO4" s="197">
        <v>381.32</v>
      </c>
      <c r="AP4" s="197">
        <v>0</v>
      </c>
      <c r="AQ4" s="197">
        <v>0</v>
      </c>
      <c r="AR4" s="197">
        <v>0</v>
      </c>
      <c r="AS4" s="197">
        <v>2.38</v>
      </c>
      <c r="AT4" s="197">
        <v>2.65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18.45</v>
      </c>
      <c r="E5" s="197">
        <v>0</v>
      </c>
      <c r="F5" s="197">
        <v>17.170000000000002</v>
      </c>
      <c r="G5" s="197">
        <v>9.7799999999999994</v>
      </c>
      <c r="H5" s="197">
        <v>0</v>
      </c>
      <c r="I5" s="197">
        <v>20.46</v>
      </c>
      <c r="J5" s="197">
        <v>14.44</v>
      </c>
      <c r="K5" s="197">
        <v>8.4600000000000009</v>
      </c>
      <c r="L5" s="197">
        <v>0.32</v>
      </c>
      <c r="M5" s="197">
        <v>2.11</v>
      </c>
      <c r="N5" s="197">
        <v>-26.68</v>
      </c>
      <c r="O5" s="197">
        <v>2.44</v>
      </c>
      <c r="P5" s="197">
        <v>0.68</v>
      </c>
      <c r="Q5" s="197">
        <v>0</v>
      </c>
      <c r="R5" s="197">
        <v>2.5299999999999998</v>
      </c>
      <c r="S5" s="197">
        <v>0</v>
      </c>
      <c r="T5" s="197">
        <v>0</v>
      </c>
      <c r="U5" s="197">
        <v>2.06</v>
      </c>
      <c r="V5" s="197">
        <v>0.3</v>
      </c>
      <c r="W5" s="197">
        <v>0.66</v>
      </c>
      <c r="X5" s="197">
        <v>1.43</v>
      </c>
      <c r="Y5" s="197">
        <v>0</v>
      </c>
      <c r="Z5" s="197">
        <v>3.69</v>
      </c>
      <c r="AA5" s="197">
        <v>1.1200000000000001</v>
      </c>
      <c r="AB5" s="197">
        <v>0</v>
      </c>
      <c r="AC5" s="197">
        <v>1.75</v>
      </c>
      <c r="AD5" s="197">
        <v>12.46</v>
      </c>
      <c r="AE5" s="197">
        <v>0</v>
      </c>
      <c r="AF5" s="197">
        <v>0</v>
      </c>
      <c r="AG5" s="197">
        <v>74.97</v>
      </c>
      <c r="AH5" s="197">
        <v>0</v>
      </c>
      <c r="AI5" s="197">
        <v>18.39</v>
      </c>
      <c r="AJ5" s="197">
        <v>0</v>
      </c>
      <c r="AK5" s="197">
        <v>15.59</v>
      </c>
      <c r="AL5" s="197">
        <v>0</v>
      </c>
      <c r="AM5" s="197">
        <v>0</v>
      </c>
      <c r="AN5" s="197">
        <v>0</v>
      </c>
      <c r="AO5" s="197">
        <v>381.32</v>
      </c>
      <c r="AP5" s="197">
        <v>0</v>
      </c>
      <c r="AQ5" s="197">
        <v>0</v>
      </c>
      <c r="AR5" s="197">
        <v>0</v>
      </c>
      <c r="AS5" s="197">
        <v>2.38</v>
      </c>
      <c r="AT5" s="197">
        <v>2.65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18.45</v>
      </c>
      <c r="E6" s="197">
        <v>0</v>
      </c>
      <c r="F6" s="197">
        <v>17.170000000000002</v>
      </c>
      <c r="G6" s="197">
        <v>9.7799999999999994</v>
      </c>
      <c r="H6" s="197">
        <v>0</v>
      </c>
      <c r="I6" s="197">
        <v>20.46</v>
      </c>
      <c r="J6" s="197">
        <v>14.44</v>
      </c>
      <c r="K6" s="197">
        <v>8.4600000000000009</v>
      </c>
      <c r="L6" s="197">
        <v>0.32</v>
      </c>
      <c r="M6" s="197">
        <v>2.11</v>
      </c>
      <c r="N6" s="197">
        <v>-47.37</v>
      </c>
      <c r="O6" s="197">
        <v>2.44</v>
      </c>
      <c r="P6" s="197">
        <v>0.68</v>
      </c>
      <c r="Q6" s="197">
        <v>0</v>
      </c>
      <c r="R6" s="197">
        <v>3.07</v>
      </c>
      <c r="S6" s="197">
        <v>0</v>
      </c>
      <c r="T6" s="197">
        <v>0</v>
      </c>
      <c r="U6" s="197">
        <v>2.06</v>
      </c>
      <c r="V6" s="197">
        <v>0.3</v>
      </c>
      <c r="W6" s="197">
        <v>0.66</v>
      </c>
      <c r="X6" s="197">
        <v>1.43</v>
      </c>
      <c r="Y6" s="197">
        <v>0</v>
      </c>
      <c r="Z6" s="197">
        <v>3.69</v>
      </c>
      <c r="AA6" s="197">
        <v>1.1200000000000001</v>
      </c>
      <c r="AB6" s="197">
        <v>0</v>
      </c>
      <c r="AC6" s="197">
        <v>1.75</v>
      </c>
      <c r="AD6" s="197">
        <v>12.46</v>
      </c>
      <c r="AE6" s="197">
        <v>0</v>
      </c>
      <c r="AF6" s="197">
        <v>0</v>
      </c>
      <c r="AG6" s="197">
        <v>74.97</v>
      </c>
      <c r="AH6" s="197">
        <v>0</v>
      </c>
      <c r="AI6" s="197">
        <v>18.39</v>
      </c>
      <c r="AJ6" s="197">
        <v>0</v>
      </c>
      <c r="AK6" s="197">
        <v>15.59</v>
      </c>
      <c r="AL6" s="197">
        <v>0</v>
      </c>
      <c r="AM6" s="197">
        <v>0</v>
      </c>
      <c r="AN6" s="197">
        <v>0</v>
      </c>
      <c r="AO6" s="197">
        <v>381.32</v>
      </c>
      <c r="AP6" s="197">
        <v>0</v>
      </c>
      <c r="AQ6" s="197">
        <v>0</v>
      </c>
      <c r="AR6" s="197">
        <v>0</v>
      </c>
      <c r="AS6" s="197">
        <v>2.38</v>
      </c>
      <c r="AT6" s="197">
        <v>2.65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18.45</v>
      </c>
      <c r="E7" s="197">
        <v>0</v>
      </c>
      <c r="F7" s="197">
        <v>17.41</v>
      </c>
      <c r="G7" s="197">
        <v>9.7799999999999994</v>
      </c>
      <c r="H7" s="197">
        <v>0</v>
      </c>
      <c r="I7" s="197">
        <v>20.46</v>
      </c>
      <c r="J7" s="197">
        <v>14.44</v>
      </c>
      <c r="K7" s="197">
        <v>31.59</v>
      </c>
      <c r="L7" s="197">
        <v>0.32</v>
      </c>
      <c r="M7" s="197">
        <v>2.11</v>
      </c>
      <c r="N7" s="197">
        <v>-47.77</v>
      </c>
      <c r="O7" s="197">
        <v>2.44</v>
      </c>
      <c r="P7" s="197">
        <v>0.68</v>
      </c>
      <c r="Q7" s="197">
        <v>0</v>
      </c>
      <c r="R7" s="197">
        <v>3.07</v>
      </c>
      <c r="S7" s="197">
        <v>0</v>
      </c>
      <c r="T7" s="197">
        <v>0</v>
      </c>
      <c r="U7" s="197">
        <v>2.06</v>
      </c>
      <c r="V7" s="197">
        <v>2.54</v>
      </c>
      <c r="W7" s="197">
        <v>0.66</v>
      </c>
      <c r="X7" s="197">
        <v>1.43</v>
      </c>
      <c r="Y7" s="197">
        <v>0</v>
      </c>
      <c r="Z7" s="197">
        <v>3.69</v>
      </c>
      <c r="AA7" s="197">
        <v>1.1200000000000001</v>
      </c>
      <c r="AB7" s="197">
        <v>0</v>
      </c>
      <c r="AC7" s="197">
        <v>1.75</v>
      </c>
      <c r="AD7" s="197">
        <v>12.46</v>
      </c>
      <c r="AE7" s="197">
        <v>0</v>
      </c>
      <c r="AF7" s="197">
        <v>0</v>
      </c>
      <c r="AG7" s="197">
        <v>74.97</v>
      </c>
      <c r="AH7" s="197">
        <v>0</v>
      </c>
      <c r="AI7" s="197">
        <v>18.39</v>
      </c>
      <c r="AJ7" s="197">
        <v>0</v>
      </c>
      <c r="AK7" s="197">
        <v>15.59</v>
      </c>
      <c r="AL7" s="197">
        <v>0</v>
      </c>
      <c r="AM7" s="197">
        <v>0</v>
      </c>
      <c r="AN7" s="197">
        <v>0</v>
      </c>
      <c r="AO7" s="197">
        <v>381.32</v>
      </c>
      <c r="AP7" s="197">
        <v>0</v>
      </c>
      <c r="AQ7" s="197">
        <v>0</v>
      </c>
      <c r="AR7" s="197">
        <v>0</v>
      </c>
      <c r="AS7" s="197">
        <v>2.38</v>
      </c>
      <c r="AT7" s="197">
        <v>2.65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18.45</v>
      </c>
      <c r="E8" s="197">
        <v>0</v>
      </c>
      <c r="F8" s="197">
        <v>17.41</v>
      </c>
      <c r="G8" s="197">
        <v>9.7799999999999994</v>
      </c>
      <c r="H8" s="197">
        <v>0</v>
      </c>
      <c r="I8" s="197">
        <v>20.46</v>
      </c>
      <c r="J8" s="197">
        <v>14.44</v>
      </c>
      <c r="K8" s="197">
        <v>31.59</v>
      </c>
      <c r="L8" s="197">
        <v>0.32</v>
      </c>
      <c r="M8" s="197">
        <v>2.11</v>
      </c>
      <c r="N8" s="197">
        <v>0.14000000000000001</v>
      </c>
      <c r="O8" s="197">
        <v>2.44</v>
      </c>
      <c r="P8" s="197">
        <v>0.68</v>
      </c>
      <c r="Q8" s="197">
        <v>0</v>
      </c>
      <c r="R8" s="197">
        <v>3.07</v>
      </c>
      <c r="S8" s="197">
        <v>0</v>
      </c>
      <c r="T8" s="197">
        <v>0</v>
      </c>
      <c r="U8" s="197">
        <v>2.06</v>
      </c>
      <c r="V8" s="197">
        <v>2.54</v>
      </c>
      <c r="W8" s="197">
        <v>0.66</v>
      </c>
      <c r="X8" s="197">
        <v>1.43</v>
      </c>
      <c r="Y8" s="197">
        <v>0</v>
      </c>
      <c r="Z8" s="197">
        <v>3.69</v>
      </c>
      <c r="AA8" s="197">
        <v>1.1200000000000001</v>
      </c>
      <c r="AB8" s="197">
        <v>0</v>
      </c>
      <c r="AC8" s="197">
        <v>1.75</v>
      </c>
      <c r="AD8" s="197">
        <v>12.46</v>
      </c>
      <c r="AE8" s="197">
        <v>0</v>
      </c>
      <c r="AF8" s="197">
        <v>0</v>
      </c>
      <c r="AG8" s="197">
        <v>74.97</v>
      </c>
      <c r="AH8" s="197">
        <v>0</v>
      </c>
      <c r="AI8" s="197">
        <v>18.39</v>
      </c>
      <c r="AJ8" s="197">
        <v>0</v>
      </c>
      <c r="AK8" s="197">
        <v>15.59</v>
      </c>
      <c r="AL8" s="197">
        <v>0</v>
      </c>
      <c r="AM8" s="197">
        <v>0</v>
      </c>
      <c r="AN8" s="197">
        <v>0</v>
      </c>
      <c r="AO8" s="197">
        <v>381.32</v>
      </c>
      <c r="AP8" s="197">
        <v>0</v>
      </c>
      <c r="AQ8" s="197">
        <v>0</v>
      </c>
      <c r="AR8" s="197">
        <v>0</v>
      </c>
      <c r="AS8" s="197">
        <v>2.38</v>
      </c>
      <c r="AT8" s="197">
        <v>2.65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18.45</v>
      </c>
      <c r="E9" s="197">
        <v>0</v>
      </c>
      <c r="F9" s="197">
        <v>17.41</v>
      </c>
      <c r="G9" s="197">
        <v>9.7799999999999994</v>
      </c>
      <c r="H9" s="197">
        <v>0</v>
      </c>
      <c r="I9" s="197">
        <v>20.46</v>
      </c>
      <c r="J9" s="197">
        <v>14.44</v>
      </c>
      <c r="K9" s="197">
        <v>24.38</v>
      </c>
      <c r="L9" s="197">
        <v>0.32</v>
      </c>
      <c r="M9" s="197">
        <v>2.11</v>
      </c>
      <c r="N9" s="197">
        <v>0.14000000000000001</v>
      </c>
      <c r="O9" s="197">
        <v>2.44</v>
      </c>
      <c r="P9" s="197">
        <v>0.68</v>
      </c>
      <c r="Q9" s="197">
        <v>0</v>
      </c>
      <c r="R9" s="197">
        <v>3.07</v>
      </c>
      <c r="S9" s="197">
        <v>0</v>
      </c>
      <c r="T9" s="197">
        <v>0</v>
      </c>
      <c r="U9" s="197">
        <v>2.06</v>
      </c>
      <c r="V9" s="197">
        <v>2.54</v>
      </c>
      <c r="W9" s="197">
        <v>0.66</v>
      </c>
      <c r="X9" s="197">
        <v>1.43</v>
      </c>
      <c r="Y9" s="197">
        <v>0</v>
      </c>
      <c r="Z9" s="197">
        <v>3.69</v>
      </c>
      <c r="AA9" s="197">
        <v>1.1200000000000001</v>
      </c>
      <c r="AB9" s="197">
        <v>0</v>
      </c>
      <c r="AC9" s="197">
        <v>1.75</v>
      </c>
      <c r="AD9" s="197">
        <v>12.46</v>
      </c>
      <c r="AE9" s="197">
        <v>0</v>
      </c>
      <c r="AF9" s="197">
        <v>0</v>
      </c>
      <c r="AG9" s="197">
        <v>74.97</v>
      </c>
      <c r="AH9" s="197">
        <v>0</v>
      </c>
      <c r="AI9" s="197">
        <v>18.39</v>
      </c>
      <c r="AJ9" s="197">
        <v>0</v>
      </c>
      <c r="AK9" s="197">
        <v>15.59</v>
      </c>
      <c r="AL9" s="197">
        <v>0</v>
      </c>
      <c r="AM9" s="197">
        <v>0</v>
      </c>
      <c r="AN9" s="197">
        <v>0</v>
      </c>
      <c r="AO9" s="197">
        <v>381.32</v>
      </c>
      <c r="AP9" s="197">
        <v>0</v>
      </c>
      <c r="AQ9" s="197">
        <v>0</v>
      </c>
      <c r="AR9" s="197">
        <v>0</v>
      </c>
      <c r="AS9" s="197">
        <v>2.38</v>
      </c>
      <c r="AT9" s="197">
        <v>2.65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18.45</v>
      </c>
      <c r="E10" s="197">
        <v>0</v>
      </c>
      <c r="F10" s="197">
        <v>17.41</v>
      </c>
      <c r="G10" s="197">
        <v>9.7799999999999994</v>
      </c>
      <c r="H10" s="197">
        <v>0</v>
      </c>
      <c r="I10" s="197">
        <v>20.46</v>
      </c>
      <c r="J10" s="197">
        <v>14.44</v>
      </c>
      <c r="K10" s="197">
        <v>24.38</v>
      </c>
      <c r="L10" s="197">
        <v>0.32</v>
      </c>
      <c r="M10" s="197">
        <v>2.11</v>
      </c>
      <c r="N10" s="197">
        <v>0.14000000000000001</v>
      </c>
      <c r="O10" s="197">
        <v>2.44</v>
      </c>
      <c r="P10" s="197">
        <v>0.68</v>
      </c>
      <c r="Q10" s="197">
        <v>0</v>
      </c>
      <c r="R10" s="197">
        <v>3.07</v>
      </c>
      <c r="S10" s="197">
        <v>0</v>
      </c>
      <c r="T10" s="197">
        <v>0</v>
      </c>
      <c r="U10" s="197">
        <v>2.06</v>
      </c>
      <c r="V10" s="197">
        <v>2.54</v>
      </c>
      <c r="W10" s="197">
        <v>0.66</v>
      </c>
      <c r="X10" s="197">
        <v>1.43</v>
      </c>
      <c r="Y10" s="197">
        <v>0</v>
      </c>
      <c r="Z10" s="197">
        <v>3.69</v>
      </c>
      <c r="AA10" s="197">
        <v>1.1200000000000001</v>
      </c>
      <c r="AB10" s="197">
        <v>0</v>
      </c>
      <c r="AC10" s="197">
        <v>1.75</v>
      </c>
      <c r="AD10" s="197">
        <v>12.46</v>
      </c>
      <c r="AE10" s="197">
        <v>0</v>
      </c>
      <c r="AF10" s="197">
        <v>0</v>
      </c>
      <c r="AG10" s="197">
        <v>74.97</v>
      </c>
      <c r="AH10" s="197">
        <v>0</v>
      </c>
      <c r="AI10" s="197">
        <v>18.39</v>
      </c>
      <c r="AJ10" s="197">
        <v>0</v>
      </c>
      <c r="AK10" s="197">
        <v>15.59</v>
      </c>
      <c r="AL10" s="197">
        <v>0</v>
      </c>
      <c r="AM10" s="197">
        <v>0</v>
      </c>
      <c r="AN10" s="197">
        <v>0</v>
      </c>
      <c r="AO10" s="197">
        <v>381.32</v>
      </c>
      <c r="AP10" s="197">
        <v>0</v>
      </c>
      <c r="AQ10" s="197">
        <v>0</v>
      </c>
      <c r="AR10" s="197">
        <v>0</v>
      </c>
      <c r="AS10" s="197">
        <v>2.38</v>
      </c>
      <c r="AT10" s="197">
        <v>2.65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18.45</v>
      </c>
      <c r="E11" s="197">
        <v>0</v>
      </c>
      <c r="F11" s="197">
        <v>17.41</v>
      </c>
      <c r="G11" s="197">
        <v>9.7799999999999994</v>
      </c>
      <c r="H11" s="197">
        <v>0</v>
      </c>
      <c r="I11" s="197">
        <v>20.46</v>
      </c>
      <c r="J11" s="197">
        <v>14.44</v>
      </c>
      <c r="K11" s="197">
        <v>39.53</v>
      </c>
      <c r="L11" s="197">
        <v>0.32</v>
      </c>
      <c r="M11" s="197">
        <v>2.11</v>
      </c>
      <c r="N11" s="197">
        <v>0.14000000000000001</v>
      </c>
      <c r="O11" s="197">
        <v>2.44</v>
      </c>
      <c r="P11" s="197">
        <v>0.68</v>
      </c>
      <c r="Q11" s="197">
        <v>0</v>
      </c>
      <c r="R11" s="197">
        <v>3.07</v>
      </c>
      <c r="S11" s="197">
        <v>0</v>
      </c>
      <c r="T11" s="197">
        <v>0</v>
      </c>
      <c r="U11" s="197">
        <v>2.06</v>
      </c>
      <c r="V11" s="197">
        <v>2.54</v>
      </c>
      <c r="W11" s="197">
        <v>0.66</v>
      </c>
      <c r="X11" s="197">
        <v>1.43</v>
      </c>
      <c r="Y11" s="197">
        <v>0</v>
      </c>
      <c r="Z11" s="197">
        <v>3.69</v>
      </c>
      <c r="AA11" s="197">
        <v>1.1200000000000001</v>
      </c>
      <c r="AB11" s="197">
        <v>0</v>
      </c>
      <c r="AC11" s="197">
        <v>1.75</v>
      </c>
      <c r="AD11" s="197">
        <v>12.46</v>
      </c>
      <c r="AE11" s="197">
        <v>0</v>
      </c>
      <c r="AF11" s="197">
        <v>0</v>
      </c>
      <c r="AG11" s="197">
        <v>74.97</v>
      </c>
      <c r="AH11" s="197">
        <v>0</v>
      </c>
      <c r="AI11" s="197">
        <v>18.39</v>
      </c>
      <c r="AJ11" s="197">
        <v>0</v>
      </c>
      <c r="AK11" s="197">
        <v>15.59</v>
      </c>
      <c r="AL11" s="197">
        <v>0</v>
      </c>
      <c r="AM11" s="197">
        <v>0</v>
      </c>
      <c r="AN11" s="197">
        <v>0</v>
      </c>
      <c r="AO11" s="197">
        <v>381.32</v>
      </c>
      <c r="AP11" s="197">
        <v>0</v>
      </c>
      <c r="AQ11" s="197">
        <v>0</v>
      </c>
      <c r="AR11" s="197">
        <v>0</v>
      </c>
      <c r="AS11" s="197">
        <v>2.38</v>
      </c>
      <c r="AT11" s="197">
        <v>2.65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18.45</v>
      </c>
      <c r="E12" s="197">
        <v>0</v>
      </c>
      <c r="F12" s="197">
        <v>17.41</v>
      </c>
      <c r="G12" s="197">
        <v>9.7799999999999994</v>
      </c>
      <c r="H12" s="197">
        <v>0</v>
      </c>
      <c r="I12" s="197">
        <v>20.46</v>
      </c>
      <c r="J12" s="197">
        <v>14.44</v>
      </c>
      <c r="K12" s="197">
        <v>39.53</v>
      </c>
      <c r="L12" s="197">
        <v>0.32</v>
      </c>
      <c r="M12" s="197">
        <v>2.11</v>
      </c>
      <c r="N12" s="197">
        <v>0.14000000000000001</v>
      </c>
      <c r="O12" s="197">
        <v>2.44</v>
      </c>
      <c r="P12" s="197">
        <v>0.68</v>
      </c>
      <c r="Q12" s="197">
        <v>0</v>
      </c>
      <c r="R12" s="197">
        <v>0.7</v>
      </c>
      <c r="S12" s="197">
        <v>0</v>
      </c>
      <c r="T12" s="197">
        <v>0</v>
      </c>
      <c r="U12" s="197">
        <v>2.06</v>
      </c>
      <c r="V12" s="197">
        <v>2.54</v>
      </c>
      <c r="W12" s="197">
        <v>0.66</v>
      </c>
      <c r="X12" s="197">
        <v>1.43</v>
      </c>
      <c r="Y12" s="197">
        <v>0</v>
      </c>
      <c r="Z12" s="197">
        <v>3.69</v>
      </c>
      <c r="AA12" s="197">
        <v>1.1200000000000001</v>
      </c>
      <c r="AB12" s="197">
        <v>0</v>
      </c>
      <c r="AC12" s="197">
        <v>1.75</v>
      </c>
      <c r="AD12" s="197">
        <v>12.46</v>
      </c>
      <c r="AE12" s="197">
        <v>0</v>
      </c>
      <c r="AF12" s="197">
        <v>0</v>
      </c>
      <c r="AG12" s="197">
        <v>74.97</v>
      </c>
      <c r="AH12" s="197">
        <v>0</v>
      </c>
      <c r="AI12" s="197">
        <v>18.39</v>
      </c>
      <c r="AJ12" s="197">
        <v>0</v>
      </c>
      <c r="AK12" s="197">
        <v>15.59</v>
      </c>
      <c r="AL12" s="197">
        <v>0</v>
      </c>
      <c r="AM12" s="197">
        <v>0</v>
      </c>
      <c r="AN12" s="197">
        <v>0</v>
      </c>
      <c r="AO12" s="197">
        <v>381.32</v>
      </c>
      <c r="AP12" s="197">
        <v>0</v>
      </c>
      <c r="AQ12" s="197">
        <v>0</v>
      </c>
      <c r="AR12" s="197">
        <v>0</v>
      </c>
      <c r="AS12" s="197">
        <v>2.38</v>
      </c>
      <c r="AT12" s="197">
        <v>2.65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18.45</v>
      </c>
      <c r="E13" s="197">
        <v>0</v>
      </c>
      <c r="F13" s="197">
        <v>17.41</v>
      </c>
      <c r="G13" s="197">
        <v>9.7799999999999994</v>
      </c>
      <c r="H13" s="197">
        <v>0</v>
      </c>
      <c r="I13" s="197">
        <v>20.46</v>
      </c>
      <c r="J13" s="197">
        <v>14.44</v>
      </c>
      <c r="K13" s="197">
        <v>10.94</v>
      </c>
      <c r="L13" s="197">
        <v>0.32</v>
      </c>
      <c r="M13" s="197">
        <v>2.11</v>
      </c>
      <c r="N13" s="197">
        <v>0.14000000000000001</v>
      </c>
      <c r="O13" s="197">
        <v>2.44</v>
      </c>
      <c r="P13" s="197">
        <v>0.68</v>
      </c>
      <c r="Q13" s="197">
        <v>0</v>
      </c>
      <c r="R13" s="197">
        <v>0.62</v>
      </c>
      <c r="S13" s="197">
        <v>0.38</v>
      </c>
      <c r="T13" s="197">
        <v>0</v>
      </c>
      <c r="U13" s="197">
        <v>2.06</v>
      </c>
      <c r="V13" s="197">
        <v>0.3</v>
      </c>
      <c r="W13" s="197">
        <v>0.66</v>
      </c>
      <c r="X13" s="197">
        <v>1.43</v>
      </c>
      <c r="Y13" s="197">
        <v>0</v>
      </c>
      <c r="Z13" s="197">
        <v>3.69</v>
      </c>
      <c r="AA13" s="197">
        <v>1.1200000000000001</v>
      </c>
      <c r="AB13" s="197">
        <v>0</v>
      </c>
      <c r="AC13" s="197">
        <v>1.75</v>
      </c>
      <c r="AD13" s="197">
        <v>12.46</v>
      </c>
      <c r="AE13" s="197">
        <v>0</v>
      </c>
      <c r="AF13" s="197">
        <v>0</v>
      </c>
      <c r="AG13" s="197">
        <v>74.97</v>
      </c>
      <c r="AH13" s="197">
        <v>0</v>
      </c>
      <c r="AI13" s="197">
        <v>18.39</v>
      </c>
      <c r="AJ13" s="197">
        <v>0</v>
      </c>
      <c r="AK13" s="197">
        <v>15.59</v>
      </c>
      <c r="AL13" s="197">
        <v>0</v>
      </c>
      <c r="AM13" s="197">
        <v>0</v>
      </c>
      <c r="AN13" s="197">
        <v>0</v>
      </c>
      <c r="AO13" s="197">
        <v>381.32</v>
      </c>
      <c r="AP13" s="197">
        <v>0</v>
      </c>
      <c r="AQ13" s="197">
        <v>0</v>
      </c>
      <c r="AR13" s="197">
        <v>0</v>
      </c>
      <c r="AS13" s="197">
        <v>2.38</v>
      </c>
      <c r="AT13" s="197">
        <v>2.65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18.45</v>
      </c>
      <c r="E14" s="197">
        <v>0</v>
      </c>
      <c r="F14" s="197">
        <v>17.41</v>
      </c>
      <c r="G14" s="197">
        <v>9.7799999999999994</v>
      </c>
      <c r="H14" s="197">
        <v>0</v>
      </c>
      <c r="I14" s="197">
        <v>20.46</v>
      </c>
      <c r="J14" s="197">
        <v>14.44</v>
      </c>
      <c r="K14" s="197">
        <v>0</v>
      </c>
      <c r="L14" s="197">
        <v>0.32</v>
      </c>
      <c r="M14" s="197">
        <v>2.11</v>
      </c>
      <c r="N14" s="197">
        <v>0.14000000000000001</v>
      </c>
      <c r="O14" s="197">
        <v>2.44</v>
      </c>
      <c r="P14" s="197">
        <v>0.68</v>
      </c>
      <c r="Q14" s="197">
        <v>0</v>
      </c>
      <c r="R14" s="197">
        <v>0.62</v>
      </c>
      <c r="S14" s="197">
        <v>0.38</v>
      </c>
      <c r="T14" s="197">
        <v>0</v>
      </c>
      <c r="U14" s="197">
        <v>2.06</v>
      </c>
      <c r="V14" s="197">
        <v>0.3</v>
      </c>
      <c r="W14" s="197">
        <v>0.66</v>
      </c>
      <c r="X14" s="197">
        <v>1.43</v>
      </c>
      <c r="Y14" s="197">
        <v>0</v>
      </c>
      <c r="Z14" s="197">
        <v>3.69</v>
      </c>
      <c r="AA14" s="197">
        <v>1.1200000000000001</v>
      </c>
      <c r="AB14" s="197">
        <v>0</v>
      </c>
      <c r="AC14" s="197">
        <v>1.75</v>
      </c>
      <c r="AD14" s="197">
        <v>12.46</v>
      </c>
      <c r="AE14" s="197">
        <v>0</v>
      </c>
      <c r="AF14" s="197">
        <v>0</v>
      </c>
      <c r="AG14" s="197">
        <v>74.97</v>
      </c>
      <c r="AH14" s="197">
        <v>0</v>
      </c>
      <c r="AI14" s="197">
        <v>18.39</v>
      </c>
      <c r="AJ14" s="197">
        <v>0</v>
      </c>
      <c r="AK14" s="197">
        <v>15.59</v>
      </c>
      <c r="AL14" s="197">
        <v>0</v>
      </c>
      <c r="AM14" s="197">
        <v>0</v>
      </c>
      <c r="AN14" s="197">
        <v>0</v>
      </c>
      <c r="AO14" s="197">
        <v>381.32</v>
      </c>
      <c r="AP14" s="197">
        <v>0</v>
      </c>
      <c r="AQ14" s="197">
        <v>0</v>
      </c>
      <c r="AR14" s="197">
        <v>0</v>
      </c>
      <c r="AS14" s="197">
        <v>2.38</v>
      </c>
      <c r="AT14" s="197">
        <v>2.65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18.45</v>
      </c>
      <c r="E15" s="197">
        <v>0</v>
      </c>
      <c r="F15" s="197">
        <v>17.41</v>
      </c>
      <c r="G15" s="197">
        <v>9.7799999999999994</v>
      </c>
      <c r="H15" s="197">
        <v>0</v>
      </c>
      <c r="I15" s="197">
        <v>20.46</v>
      </c>
      <c r="J15" s="197">
        <v>14.44</v>
      </c>
      <c r="K15" s="197">
        <v>3.68</v>
      </c>
      <c r="L15" s="197">
        <v>0.32</v>
      </c>
      <c r="M15" s="197">
        <v>2.11</v>
      </c>
      <c r="N15" s="197">
        <v>0.14000000000000001</v>
      </c>
      <c r="O15" s="197">
        <v>2.44</v>
      </c>
      <c r="P15" s="197">
        <v>0.68</v>
      </c>
      <c r="Q15" s="197">
        <v>0.15</v>
      </c>
      <c r="R15" s="197">
        <v>0.62</v>
      </c>
      <c r="S15" s="197">
        <v>0.38</v>
      </c>
      <c r="T15" s="197">
        <v>0</v>
      </c>
      <c r="U15" s="197">
        <v>2.06</v>
      </c>
      <c r="V15" s="197">
        <v>0.3</v>
      </c>
      <c r="W15" s="197">
        <v>0.66</v>
      </c>
      <c r="X15" s="197">
        <v>1.43</v>
      </c>
      <c r="Y15" s="197">
        <v>0</v>
      </c>
      <c r="Z15" s="197">
        <v>3.69</v>
      </c>
      <c r="AA15" s="197">
        <v>1.1200000000000001</v>
      </c>
      <c r="AB15" s="197">
        <v>0</v>
      </c>
      <c r="AC15" s="197">
        <v>1.75</v>
      </c>
      <c r="AD15" s="197">
        <v>12.46</v>
      </c>
      <c r="AE15" s="197">
        <v>0</v>
      </c>
      <c r="AF15" s="197">
        <v>0</v>
      </c>
      <c r="AG15" s="197">
        <v>74.97</v>
      </c>
      <c r="AH15" s="197">
        <v>0</v>
      </c>
      <c r="AI15" s="197">
        <v>18.39</v>
      </c>
      <c r="AJ15" s="197">
        <v>0</v>
      </c>
      <c r="AK15" s="197">
        <v>15.59</v>
      </c>
      <c r="AL15" s="197">
        <v>0</v>
      </c>
      <c r="AM15" s="197">
        <v>0</v>
      </c>
      <c r="AN15" s="197">
        <v>0</v>
      </c>
      <c r="AO15" s="197">
        <v>381.32</v>
      </c>
      <c r="AP15" s="197">
        <v>0</v>
      </c>
      <c r="AQ15" s="197">
        <v>0</v>
      </c>
      <c r="AR15" s="197">
        <v>0</v>
      </c>
      <c r="AS15" s="197">
        <v>2.38</v>
      </c>
      <c r="AT15" s="197">
        <v>2.65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18.45</v>
      </c>
      <c r="E16" s="197">
        <v>0</v>
      </c>
      <c r="F16" s="197">
        <v>17.41</v>
      </c>
      <c r="G16" s="197">
        <v>9.7799999999999994</v>
      </c>
      <c r="H16" s="197">
        <v>0</v>
      </c>
      <c r="I16" s="197">
        <v>20.46</v>
      </c>
      <c r="J16" s="197">
        <v>14.44</v>
      </c>
      <c r="K16" s="197">
        <v>8.4600000000000009</v>
      </c>
      <c r="L16" s="197">
        <v>0.32</v>
      </c>
      <c r="M16" s="197">
        <v>2.11</v>
      </c>
      <c r="N16" s="197">
        <v>0.14000000000000001</v>
      </c>
      <c r="O16" s="197">
        <v>2.44</v>
      </c>
      <c r="P16" s="197">
        <v>0.68</v>
      </c>
      <c r="Q16" s="197">
        <v>0.15</v>
      </c>
      <c r="R16" s="197">
        <v>0.62</v>
      </c>
      <c r="S16" s="197">
        <v>0.38</v>
      </c>
      <c r="T16" s="197">
        <v>0</v>
      </c>
      <c r="U16" s="197">
        <v>2.06</v>
      </c>
      <c r="V16" s="197">
        <v>0.3</v>
      </c>
      <c r="W16" s="197">
        <v>0.66</v>
      </c>
      <c r="X16" s="197">
        <v>1.43</v>
      </c>
      <c r="Y16" s="197">
        <v>0</v>
      </c>
      <c r="Z16" s="197">
        <v>3.69</v>
      </c>
      <c r="AA16" s="197">
        <v>1.1200000000000001</v>
      </c>
      <c r="AB16" s="197">
        <v>0</v>
      </c>
      <c r="AC16" s="197">
        <v>1.75</v>
      </c>
      <c r="AD16" s="197">
        <v>12.46</v>
      </c>
      <c r="AE16" s="197">
        <v>0</v>
      </c>
      <c r="AF16" s="197">
        <v>0</v>
      </c>
      <c r="AG16" s="197">
        <v>74.97</v>
      </c>
      <c r="AH16" s="197">
        <v>0</v>
      </c>
      <c r="AI16" s="197">
        <v>18.39</v>
      </c>
      <c r="AJ16" s="197">
        <v>0</v>
      </c>
      <c r="AK16" s="197">
        <v>15.59</v>
      </c>
      <c r="AL16" s="197">
        <v>0</v>
      </c>
      <c r="AM16" s="197">
        <v>0</v>
      </c>
      <c r="AN16" s="197">
        <v>0</v>
      </c>
      <c r="AO16" s="197">
        <v>381.32</v>
      </c>
      <c r="AP16" s="197">
        <v>0</v>
      </c>
      <c r="AQ16" s="197">
        <v>0</v>
      </c>
      <c r="AR16" s="197">
        <v>0</v>
      </c>
      <c r="AS16" s="197">
        <v>2.38</v>
      </c>
      <c r="AT16" s="197">
        <v>2.65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18.45</v>
      </c>
      <c r="E17" s="197">
        <v>0</v>
      </c>
      <c r="F17" s="197">
        <v>17.41</v>
      </c>
      <c r="G17" s="197">
        <v>9.7799999999999994</v>
      </c>
      <c r="H17" s="197">
        <v>0</v>
      </c>
      <c r="I17" s="197">
        <v>20.46</v>
      </c>
      <c r="J17" s="197">
        <v>14.44</v>
      </c>
      <c r="K17" s="197">
        <v>8.4600000000000009</v>
      </c>
      <c r="L17" s="197">
        <v>0.32</v>
      </c>
      <c r="M17" s="197">
        <v>2.11</v>
      </c>
      <c r="N17" s="197">
        <v>0.14000000000000001</v>
      </c>
      <c r="O17" s="197">
        <v>2.44</v>
      </c>
      <c r="P17" s="197">
        <v>0.68</v>
      </c>
      <c r="Q17" s="197">
        <v>0.15</v>
      </c>
      <c r="R17" s="197">
        <v>0.62</v>
      </c>
      <c r="S17" s="197">
        <v>0.38</v>
      </c>
      <c r="T17" s="197">
        <v>0</v>
      </c>
      <c r="U17" s="197">
        <v>2.06</v>
      </c>
      <c r="V17" s="197">
        <v>0.3</v>
      </c>
      <c r="W17" s="197">
        <v>0.66</v>
      </c>
      <c r="X17" s="197">
        <v>1.43</v>
      </c>
      <c r="Y17" s="197">
        <v>0</v>
      </c>
      <c r="Z17" s="197">
        <v>3.69</v>
      </c>
      <c r="AA17" s="197">
        <v>1.1200000000000001</v>
      </c>
      <c r="AB17" s="197">
        <v>0</v>
      </c>
      <c r="AC17" s="197">
        <v>1.75</v>
      </c>
      <c r="AD17" s="197">
        <v>12.46</v>
      </c>
      <c r="AE17" s="197">
        <v>0</v>
      </c>
      <c r="AF17" s="197">
        <v>0</v>
      </c>
      <c r="AG17" s="197">
        <v>74.97</v>
      </c>
      <c r="AH17" s="197">
        <v>0</v>
      </c>
      <c r="AI17" s="197">
        <v>18.39</v>
      </c>
      <c r="AJ17" s="197">
        <v>0</v>
      </c>
      <c r="AK17" s="197">
        <v>15.59</v>
      </c>
      <c r="AL17" s="197">
        <v>0</v>
      </c>
      <c r="AM17" s="197">
        <v>0</v>
      </c>
      <c r="AN17" s="197">
        <v>0</v>
      </c>
      <c r="AO17" s="197">
        <v>381.32</v>
      </c>
      <c r="AP17" s="197">
        <v>0</v>
      </c>
      <c r="AQ17" s="197">
        <v>0</v>
      </c>
      <c r="AR17" s="197">
        <v>0</v>
      </c>
      <c r="AS17" s="197">
        <v>2.38</v>
      </c>
      <c r="AT17" s="197">
        <v>2.65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18.45</v>
      </c>
      <c r="E18" s="197">
        <v>0</v>
      </c>
      <c r="F18" s="197">
        <v>17.41</v>
      </c>
      <c r="G18" s="197">
        <v>9.7799999999999994</v>
      </c>
      <c r="H18" s="197">
        <v>0</v>
      </c>
      <c r="I18" s="197">
        <v>20.46</v>
      </c>
      <c r="J18" s="197">
        <v>14.44</v>
      </c>
      <c r="K18" s="197">
        <v>8.4600000000000009</v>
      </c>
      <c r="L18" s="197">
        <v>0.32</v>
      </c>
      <c r="M18" s="197">
        <v>2.11</v>
      </c>
      <c r="N18" s="197">
        <v>0.14000000000000001</v>
      </c>
      <c r="O18" s="197">
        <v>2.44</v>
      </c>
      <c r="P18" s="197">
        <v>0.68</v>
      </c>
      <c r="Q18" s="197">
        <v>0.15</v>
      </c>
      <c r="R18" s="197">
        <v>0.62</v>
      </c>
      <c r="S18" s="197">
        <v>0.38</v>
      </c>
      <c r="T18" s="197">
        <v>0</v>
      </c>
      <c r="U18" s="197">
        <v>2.06</v>
      </c>
      <c r="V18" s="197">
        <v>0.3</v>
      </c>
      <c r="W18" s="197">
        <v>0.66</v>
      </c>
      <c r="X18" s="197">
        <v>1.43</v>
      </c>
      <c r="Y18" s="197">
        <v>0</v>
      </c>
      <c r="Z18" s="197">
        <v>3.69</v>
      </c>
      <c r="AA18" s="197">
        <v>1.1200000000000001</v>
      </c>
      <c r="AB18" s="197">
        <v>0</v>
      </c>
      <c r="AC18" s="197">
        <v>1.75</v>
      </c>
      <c r="AD18" s="197">
        <v>12.46</v>
      </c>
      <c r="AE18" s="197">
        <v>0</v>
      </c>
      <c r="AF18" s="197">
        <v>0</v>
      </c>
      <c r="AG18" s="197">
        <v>74.97</v>
      </c>
      <c r="AH18" s="197">
        <v>0</v>
      </c>
      <c r="AI18" s="197">
        <v>18.39</v>
      </c>
      <c r="AJ18" s="197">
        <v>0</v>
      </c>
      <c r="AK18" s="197">
        <v>15.59</v>
      </c>
      <c r="AL18" s="197">
        <v>0</v>
      </c>
      <c r="AM18" s="197">
        <v>0</v>
      </c>
      <c r="AN18" s="197">
        <v>0</v>
      </c>
      <c r="AO18" s="197">
        <v>381.32</v>
      </c>
      <c r="AP18" s="197">
        <v>0</v>
      </c>
      <c r="AQ18" s="197">
        <v>0</v>
      </c>
      <c r="AR18" s="197">
        <v>0</v>
      </c>
      <c r="AS18" s="197">
        <v>2.38</v>
      </c>
      <c r="AT18" s="197">
        <v>2.65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18.45</v>
      </c>
      <c r="E19" s="197">
        <v>0</v>
      </c>
      <c r="F19" s="197">
        <v>17.41</v>
      </c>
      <c r="G19" s="197">
        <v>9.7799999999999994</v>
      </c>
      <c r="H19" s="197">
        <v>0</v>
      </c>
      <c r="I19" s="197">
        <v>20.46</v>
      </c>
      <c r="J19" s="197">
        <v>14.44</v>
      </c>
      <c r="K19" s="197">
        <v>8.4600000000000009</v>
      </c>
      <c r="L19" s="197">
        <v>0.32</v>
      </c>
      <c r="M19" s="197">
        <v>2.11</v>
      </c>
      <c r="N19" s="197">
        <v>0.14000000000000001</v>
      </c>
      <c r="O19" s="197">
        <v>2.44</v>
      </c>
      <c r="P19" s="197">
        <v>0.68</v>
      </c>
      <c r="Q19" s="197">
        <v>0.15</v>
      </c>
      <c r="R19" s="197">
        <v>0.62</v>
      </c>
      <c r="S19" s="197">
        <v>0.38</v>
      </c>
      <c r="T19" s="197">
        <v>0</v>
      </c>
      <c r="U19" s="197">
        <v>2.06</v>
      </c>
      <c r="V19" s="197">
        <v>0.3</v>
      </c>
      <c r="W19" s="197">
        <v>0.66</v>
      </c>
      <c r="X19" s="197">
        <v>1.43</v>
      </c>
      <c r="Y19" s="197">
        <v>0</v>
      </c>
      <c r="Z19" s="197">
        <v>3.69</v>
      </c>
      <c r="AA19" s="197">
        <v>1.1200000000000001</v>
      </c>
      <c r="AB19" s="197">
        <v>0</v>
      </c>
      <c r="AC19" s="197">
        <v>1.75</v>
      </c>
      <c r="AD19" s="197">
        <v>12.46</v>
      </c>
      <c r="AE19" s="197">
        <v>0</v>
      </c>
      <c r="AF19" s="197">
        <v>0</v>
      </c>
      <c r="AG19" s="197">
        <v>74.97</v>
      </c>
      <c r="AH19" s="197">
        <v>0</v>
      </c>
      <c r="AI19" s="197">
        <v>18.39</v>
      </c>
      <c r="AJ19" s="197">
        <v>0</v>
      </c>
      <c r="AK19" s="197">
        <v>15.59</v>
      </c>
      <c r="AL19" s="197">
        <v>0</v>
      </c>
      <c r="AM19" s="197">
        <v>0</v>
      </c>
      <c r="AN19" s="197">
        <v>0</v>
      </c>
      <c r="AO19" s="197">
        <v>381.32</v>
      </c>
      <c r="AP19" s="197">
        <v>0</v>
      </c>
      <c r="AQ19" s="197">
        <v>0</v>
      </c>
      <c r="AR19" s="197">
        <v>0</v>
      </c>
      <c r="AS19" s="197">
        <v>2.38</v>
      </c>
      <c r="AT19" s="197">
        <v>2.65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18.45</v>
      </c>
      <c r="E20" s="197">
        <v>0</v>
      </c>
      <c r="F20" s="197">
        <v>17.41</v>
      </c>
      <c r="G20" s="197">
        <v>9.7799999999999994</v>
      </c>
      <c r="H20" s="197">
        <v>0</v>
      </c>
      <c r="I20" s="197">
        <v>20.46</v>
      </c>
      <c r="J20" s="197">
        <v>14.44</v>
      </c>
      <c r="K20" s="197">
        <v>8.4600000000000009</v>
      </c>
      <c r="L20" s="197">
        <v>0.32</v>
      </c>
      <c r="M20" s="197">
        <v>2.11</v>
      </c>
      <c r="N20" s="197">
        <v>0.14000000000000001</v>
      </c>
      <c r="O20" s="197">
        <v>2.44</v>
      </c>
      <c r="P20" s="197">
        <v>0.68</v>
      </c>
      <c r="Q20" s="197">
        <v>0.15</v>
      </c>
      <c r="R20" s="197">
        <v>0.62</v>
      </c>
      <c r="S20" s="197">
        <v>0.38</v>
      </c>
      <c r="T20" s="197">
        <v>0</v>
      </c>
      <c r="U20" s="197">
        <v>2.06</v>
      </c>
      <c r="V20" s="197">
        <v>0.3</v>
      </c>
      <c r="W20" s="197">
        <v>0.66</v>
      </c>
      <c r="X20" s="197">
        <v>1.43</v>
      </c>
      <c r="Y20" s="197">
        <v>0</v>
      </c>
      <c r="Z20" s="197">
        <v>3.69</v>
      </c>
      <c r="AA20" s="197">
        <v>1.1200000000000001</v>
      </c>
      <c r="AB20" s="197">
        <v>0</v>
      </c>
      <c r="AC20" s="197">
        <v>1.75</v>
      </c>
      <c r="AD20" s="197">
        <v>12.46</v>
      </c>
      <c r="AE20" s="197">
        <v>0</v>
      </c>
      <c r="AF20" s="197">
        <v>0</v>
      </c>
      <c r="AG20" s="197">
        <v>74.97</v>
      </c>
      <c r="AH20" s="197">
        <v>0</v>
      </c>
      <c r="AI20" s="197">
        <v>18.39</v>
      </c>
      <c r="AJ20" s="197">
        <v>0</v>
      </c>
      <c r="AK20" s="197">
        <v>15.59</v>
      </c>
      <c r="AL20" s="197">
        <v>0</v>
      </c>
      <c r="AM20" s="197">
        <v>0</v>
      </c>
      <c r="AN20" s="197">
        <v>0</v>
      </c>
      <c r="AO20" s="197">
        <v>381.32</v>
      </c>
      <c r="AP20" s="197">
        <v>0</v>
      </c>
      <c r="AQ20" s="197">
        <v>0</v>
      </c>
      <c r="AR20" s="197">
        <v>0</v>
      </c>
      <c r="AS20" s="197">
        <v>2.38</v>
      </c>
      <c r="AT20" s="197">
        <v>2.65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18.45</v>
      </c>
      <c r="E21" s="197">
        <v>0</v>
      </c>
      <c r="F21" s="197">
        <v>17.41</v>
      </c>
      <c r="G21" s="197">
        <v>9.7799999999999994</v>
      </c>
      <c r="H21" s="197">
        <v>0</v>
      </c>
      <c r="I21" s="197">
        <v>20.46</v>
      </c>
      <c r="J21" s="197">
        <v>14.44</v>
      </c>
      <c r="K21" s="197">
        <v>8.4600000000000009</v>
      </c>
      <c r="L21" s="197">
        <v>0.32</v>
      </c>
      <c r="M21" s="197">
        <v>2.11</v>
      </c>
      <c r="N21" s="197">
        <v>0.14000000000000001</v>
      </c>
      <c r="O21" s="197">
        <v>2.44</v>
      </c>
      <c r="P21" s="197">
        <v>0.68</v>
      </c>
      <c r="Q21" s="197">
        <v>0.15</v>
      </c>
      <c r="R21" s="197">
        <v>0.62</v>
      </c>
      <c r="S21" s="197">
        <v>0.38</v>
      </c>
      <c r="T21" s="197">
        <v>0</v>
      </c>
      <c r="U21" s="197">
        <v>2.06</v>
      </c>
      <c r="V21" s="197">
        <v>0.3</v>
      </c>
      <c r="W21" s="197">
        <v>0.66</v>
      </c>
      <c r="X21" s="197">
        <v>1.43</v>
      </c>
      <c r="Y21" s="197">
        <v>0</v>
      </c>
      <c r="Z21" s="197">
        <v>3.69</v>
      </c>
      <c r="AA21" s="197">
        <v>1.1200000000000001</v>
      </c>
      <c r="AB21" s="197">
        <v>0</v>
      </c>
      <c r="AC21" s="197">
        <v>1.75</v>
      </c>
      <c r="AD21" s="197">
        <v>12.46</v>
      </c>
      <c r="AE21" s="197">
        <v>0</v>
      </c>
      <c r="AF21" s="197">
        <v>0</v>
      </c>
      <c r="AG21" s="197">
        <v>74.97</v>
      </c>
      <c r="AH21" s="197">
        <v>0</v>
      </c>
      <c r="AI21" s="197">
        <v>18.39</v>
      </c>
      <c r="AJ21" s="197">
        <v>0</v>
      </c>
      <c r="AK21" s="197">
        <v>15.59</v>
      </c>
      <c r="AL21" s="197">
        <v>0</v>
      </c>
      <c r="AM21" s="197">
        <v>0</v>
      </c>
      <c r="AN21" s="197">
        <v>0</v>
      </c>
      <c r="AO21" s="197">
        <v>381.32</v>
      </c>
      <c r="AP21" s="197">
        <v>0</v>
      </c>
      <c r="AQ21" s="197">
        <v>0</v>
      </c>
      <c r="AR21" s="197">
        <v>0</v>
      </c>
      <c r="AS21" s="197">
        <v>2.38</v>
      </c>
      <c r="AT21" s="197">
        <v>2.65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18.45</v>
      </c>
      <c r="E22" s="197">
        <v>0</v>
      </c>
      <c r="F22" s="197">
        <v>17.41</v>
      </c>
      <c r="G22" s="197">
        <v>9.7799999999999994</v>
      </c>
      <c r="H22" s="197">
        <v>0</v>
      </c>
      <c r="I22" s="197">
        <v>20.46</v>
      </c>
      <c r="J22" s="197">
        <v>14.44</v>
      </c>
      <c r="K22" s="197">
        <v>8.4499999999999993</v>
      </c>
      <c r="L22" s="197">
        <v>0.32</v>
      </c>
      <c r="M22" s="197">
        <v>2.11</v>
      </c>
      <c r="N22" s="197">
        <v>0.14000000000000001</v>
      </c>
      <c r="O22" s="197">
        <v>2.44</v>
      </c>
      <c r="P22" s="197">
        <v>0.68</v>
      </c>
      <c r="Q22" s="197">
        <v>0.15</v>
      </c>
      <c r="R22" s="197">
        <v>0.62</v>
      </c>
      <c r="S22" s="197">
        <v>0.38</v>
      </c>
      <c r="T22" s="197">
        <v>0</v>
      </c>
      <c r="U22" s="197">
        <v>2.06</v>
      </c>
      <c r="V22" s="197">
        <v>0.3</v>
      </c>
      <c r="W22" s="197">
        <v>0.66</v>
      </c>
      <c r="X22" s="197">
        <v>1.43</v>
      </c>
      <c r="Y22" s="197">
        <v>0</v>
      </c>
      <c r="Z22" s="197">
        <v>3.69</v>
      </c>
      <c r="AA22" s="197">
        <v>1.1200000000000001</v>
      </c>
      <c r="AB22" s="197">
        <v>0</v>
      </c>
      <c r="AC22" s="197">
        <v>1.75</v>
      </c>
      <c r="AD22" s="197">
        <v>12.46</v>
      </c>
      <c r="AE22" s="197">
        <v>0</v>
      </c>
      <c r="AF22" s="197">
        <v>0</v>
      </c>
      <c r="AG22" s="197">
        <v>74.97</v>
      </c>
      <c r="AH22" s="197">
        <v>0</v>
      </c>
      <c r="AI22" s="197">
        <v>18.39</v>
      </c>
      <c r="AJ22" s="197">
        <v>0</v>
      </c>
      <c r="AK22" s="197">
        <v>15.59</v>
      </c>
      <c r="AL22" s="197">
        <v>0</v>
      </c>
      <c r="AM22" s="197">
        <v>0</v>
      </c>
      <c r="AN22" s="197">
        <v>0</v>
      </c>
      <c r="AO22" s="197">
        <v>381.32</v>
      </c>
      <c r="AP22" s="197">
        <v>0</v>
      </c>
      <c r="AQ22" s="197">
        <v>0</v>
      </c>
      <c r="AR22" s="197">
        <v>0</v>
      </c>
      <c r="AS22" s="197">
        <v>2.38</v>
      </c>
      <c r="AT22" s="197">
        <v>2.65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18.45</v>
      </c>
      <c r="E23" s="197">
        <v>0</v>
      </c>
      <c r="F23" s="197">
        <v>17.41</v>
      </c>
      <c r="G23" s="197">
        <v>9.7799999999999994</v>
      </c>
      <c r="H23" s="197">
        <v>0</v>
      </c>
      <c r="I23" s="197">
        <v>20.46</v>
      </c>
      <c r="J23" s="197">
        <v>14.44</v>
      </c>
      <c r="K23" s="197">
        <v>13.62</v>
      </c>
      <c r="L23" s="197">
        <v>0.32</v>
      </c>
      <c r="M23" s="197">
        <v>2.11</v>
      </c>
      <c r="N23" s="197">
        <v>0.14000000000000001</v>
      </c>
      <c r="O23" s="197">
        <v>2.44</v>
      </c>
      <c r="P23" s="197">
        <v>0.68</v>
      </c>
      <c r="Q23" s="197">
        <v>0.15</v>
      </c>
      <c r="R23" s="197">
        <v>0.62</v>
      </c>
      <c r="S23" s="197">
        <v>0.38</v>
      </c>
      <c r="T23" s="197">
        <v>0</v>
      </c>
      <c r="U23" s="197">
        <v>2.06</v>
      </c>
      <c r="V23" s="197">
        <v>0.3</v>
      </c>
      <c r="W23" s="197">
        <v>0.66</v>
      </c>
      <c r="X23" s="197">
        <v>1.43</v>
      </c>
      <c r="Y23" s="197">
        <v>0</v>
      </c>
      <c r="Z23" s="197">
        <v>3.69</v>
      </c>
      <c r="AA23" s="197">
        <v>1.1200000000000001</v>
      </c>
      <c r="AB23" s="197">
        <v>0</v>
      </c>
      <c r="AC23" s="197">
        <v>1.75</v>
      </c>
      <c r="AD23" s="197">
        <v>12.46</v>
      </c>
      <c r="AE23" s="197">
        <v>0</v>
      </c>
      <c r="AF23" s="197">
        <v>0</v>
      </c>
      <c r="AG23" s="197">
        <v>74.97</v>
      </c>
      <c r="AH23" s="197">
        <v>0</v>
      </c>
      <c r="AI23" s="197">
        <v>18.39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381.32</v>
      </c>
      <c r="AP23" s="197">
        <v>0</v>
      </c>
      <c r="AQ23" s="197">
        <v>0</v>
      </c>
      <c r="AR23" s="197">
        <v>0</v>
      </c>
      <c r="AS23" s="197">
        <v>2.38</v>
      </c>
      <c r="AT23" s="197">
        <v>2.65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18.45</v>
      </c>
      <c r="E24" s="197">
        <v>0</v>
      </c>
      <c r="F24" s="197">
        <v>17.41</v>
      </c>
      <c r="G24" s="197">
        <v>9.7799999999999994</v>
      </c>
      <c r="H24" s="197">
        <v>0</v>
      </c>
      <c r="I24" s="197">
        <v>20.46</v>
      </c>
      <c r="J24" s="197">
        <v>14.44</v>
      </c>
      <c r="K24" s="197">
        <v>8.4600000000000009</v>
      </c>
      <c r="L24" s="197">
        <v>0.32</v>
      </c>
      <c r="M24" s="197">
        <v>2.11</v>
      </c>
      <c r="N24" s="197">
        <v>0.14000000000000001</v>
      </c>
      <c r="O24" s="197">
        <v>2.44</v>
      </c>
      <c r="P24" s="197">
        <v>0.68</v>
      </c>
      <c r="Q24" s="197">
        <v>0.15</v>
      </c>
      <c r="R24" s="197">
        <v>0.62</v>
      </c>
      <c r="S24" s="197">
        <v>0.38</v>
      </c>
      <c r="T24" s="197">
        <v>0</v>
      </c>
      <c r="U24" s="197">
        <v>2.06</v>
      </c>
      <c r="V24" s="197">
        <v>0.3</v>
      </c>
      <c r="W24" s="197">
        <v>0.66</v>
      </c>
      <c r="X24" s="197">
        <v>1.43</v>
      </c>
      <c r="Y24" s="197">
        <v>0</v>
      </c>
      <c r="Z24" s="197">
        <v>3.69</v>
      </c>
      <c r="AA24" s="197">
        <v>1.1200000000000001</v>
      </c>
      <c r="AB24" s="197">
        <v>0</v>
      </c>
      <c r="AC24" s="197">
        <v>1.75</v>
      </c>
      <c r="AD24" s="197">
        <v>12.46</v>
      </c>
      <c r="AE24" s="197">
        <v>0</v>
      </c>
      <c r="AF24" s="197">
        <v>0</v>
      </c>
      <c r="AG24" s="197">
        <v>74.97</v>
      </c>
      <c r="AH24" s="197">
        <v>0</v>
      </c>
      <c r="AI24" s="197">
        <v>18.39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381.32</v>
      </c>
      <c r="AP24" s="197">
        <v>0</v>
      </c>
      <c r="AQ24" s="197">
        <v>0</v>
      </c>
      <c r="AR24" s="197">
        <v>0</v>
      </c>
      <c r="AS24" s="197">
        <v>2.38</v>
      </c>
      <c r="AT24" s="197">
        <v>2.65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18.45</v>
      </c>
      <c r="E25" s="197">
        <v>0</v>
      </c>
      <c r="F25" s="197">
        <v>17.41</v>
      </c>
      <c r="G25" s="197">
        <v>9.7799999999999994</v>
      </c>
      <c r="H25" s="197">
        <v>0</v>
      </c>
      <c r="I25" s="197">
        <v>20.46</v>
      </c>
      <c r="J25" s="197">
        <v>14.44</v>
      </c>
      <c r="K25" s="197">
        <v>8.4600000000000009</v>
      </c>
      <c r="L25" s="197">
        <v>0.32</v>
      </c>
      <c r="M25" s="197">
        <v>2.11</v>
      </c>
      <c r="N25" s="197">
        <v>0.28000000000000003</v>
      </c>
      <c r="O25" s="197">
        <v>2.44</v>
      </c>
      <c r="P25" s="197">
        <v>0.68</v>
      </c>
      <c r="Q25" s="197">
        <v>0.15</v>
      </c>
      <c r="R25" s="197">
        <v>0.62</v>
      </c>
      <c r="S25" s="197">
        <v>0.6</v>
      </c>
      <c r="T25" s="197">
        <v>0</v>
      </c>
      <c r="U25" s="197">
        <v>2.06</v>
      </c>
      <c r="V25" s="197">
        <v>0.3</v>
      </c>
      <c r="W25" s="197">
        <v>0.66</v>
      </c>
      <c r="X25" s="197">
        <v>1.43</v>
      </c>
      <c r="Y25" s="197">
        <v>0</v>
      </c>
      <c r="Z25" s="197">
        <v>3.69</v>
      </c>
      <c r="AA25" s="197">
        <v>1.1200000000000001</v>
      </c>
      <c r="AB25" s="197">
        <v>0</v>
      </c>
      <c r="AC25" s="197">
        <v>1.75</v>
      </c>
      <c r="AD25" s="197">
        <v>12.46</v>
      </c>
      <c r="AE25" s="197">
        <v>0</v>
      </c>
      <c r="AF25" s="197">
        <v>0</v>
      </c>
      <c r="AG25" s="197">
        <v>74.97</v>
      </c>
      <c r="AH25" s="197">
        <v>0</v>
      </c>
      <c r="AI25" s="197">
        <v>18.39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381.32</v>
      </c>
      <c r="AP25" s="197">
        <v>0</v>
      </c>
      <c r="AQ25" s="197">
        <v>0</v>
      </c>
      <c r="AR25" s="197">
        <v>0</v>
      </c>
      <c r="AS25" s="197">
        <v>2.38</v>
      </c>
      <c r="AT25" s="197">
        <v>2.65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18.45</v>
      </c>
      <c r="E26" s="197">
        <v>0</v>
      </c>
      <c r="F26" s="197">
        <v>17.41</v>
      </c>
      <c r="G26" s="197">
        <v>9.7799999999999994</v>
      </c>
      <c r="H26" s="197">
        <v>0</v>
      </c>
      <c r="I26" s="197">
        <v>20.46</v>
      </c>
      <c r="J26" s="197">
        <v>14.44</v>
      </c>
      <c r="K26" s="197">
        <v>8.4600000000000009</v>
      </c>
      <c r="L26" s="197">
        <v>0.32</v>
      </c>
      <c r="M26" s="197">
        <v>2.11</v>
      </c>
      <c r="N26" s="197">
        <v>0.37</v>
      </c>
      <c r="O26" s="197">
        <v>2.44</v>
      </c>
      <c r="P26" s="197">
        <v>0.68</v>
      </c>
      <c r="Q26" s="197">
        <v>0.15</v>
      </c>
      <c r="R26" s="197">
        <v>0.62</v>
      </c>
      <c r="S26" s="197">
        <v>0.38</v>
      </c>
      <c r="T26" s="197">
        <v>0</v>
      </c>
      <c r="U26" s="197">
        <v>2.06</v>
      </c>
      <c r="V26" s="197">
        <v>0.3</v>
      </c>
      <c r="W26" s="197">
        <v>0.66</v>
      </c>
      <c r="X26" s="197">
        <v>1.43</v>
      </c>
      <c r="Y26" s="197">
        <v>0</v>
      </c>
      <c r="Z26" s="197">
        <v>3.69</v>
      </c>
      <c r="AA26" s="197">
        <v>1.1200000000000001</v>
      </c>
      <c r="AB26" s="197">
        <v>0</v>
      </c>
      <c r="AC26" s="197">
        <v>1.75</v>
      </c>
      <c r="AD26" s="197">
        <v>12.46</v>
      </c>
      <c r="AE26" s="197">
        <v>0</v>
      </c>
      <c r="AF26" s="197">
        <v>0</v>
      </c>
      <c r="AG26" s="197">
        <v>74.97</v>
      </c>
      <c r="AH26" s="197">
        <v>0</v>
      </c>
      <c r="AI26" s="197">
        <v>18.39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381.32</v>
      </c>
      <c r="AP26" s="197">
        <v>0</v>
      </c>
      <c r="AQ26" s="197">
        <v>0</v>
      </c>
      <c r="AR26" s="197">
        <v>0</v>
      </c>
      <c r="AS26" s="197">
        <v>2.38</v>
      </c>
      <c r="AT26" s="197">
        <v>2.65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18.45</v>
      </c>
      <c r="E27" s="197">
        <v>0</v>
      </c>
      <c r="F27" s="197">
        <v>17.170000000000002</v>
      </c>
      <c r="G27" s="197">
        <v>9.7799999999999994</v>
      </c>
      <c r="H27" s="197">
        <v>0</v>
      </c>
      <c r="I27" s="197">
        <v>20.46</v>
      </c>
      <c r="J27" s="197">
        <v>14.44</v>
      </c>
      <c r="K27" s="197">
        <v>8.4600000000000009</v>
      </c>
      <c r="L27" s="197">
        <v>0.28999999999999998</v>
      </c>
      <c r="M27" s="197">
        <v>2.11</v>
      </c>
      <c r="N27" s="197">
        <v>0.46</v>
      </c>
      <c r="O27" s="197">
        <v>2.44</v>
      </c>
      <c r="P27" s="197">
        <v>0.68</v>
      </c>
      <c r="Q27" s="197">
        <v>0.15</v>
      </c>
      <c r="R27" s="197">
        <v>0.62</v>
      </c>
      <c r="S27" s="197">
        <v>0.38</v>
      </c>
      <c r="T27" s="197">
        <v>0</v>
      </c>
      <c r="U27" s="197">
        <v>2.06</v>
      </c>
      <c r="V27" s="197">
        <v>0.3</v>
      </c>
      <c r="W27" s="197">
        <v>0.66</v>
      </c>
      <c r="X27" s="197">
        <v>1.43</v>
      </c>
      <c r="Y27" s="197">
        <v>0</v>
      </c>
      <c r="Z27" s="197">
        <v>3.69</v>
      </c>
      <c r="AA27" s="197">
        <v>1.1200000000000001</v>
      </c>
      <c r="AB27" s="197">
        <v>0</v>
      </c>
      <c r="AC27" s="197">
        <v>1.75</v>
      </c>
      <c r="AD27" s="197">
        <v>12.46</v>
      </c>
      <c r="AE27" s="197">
        <v>0</v>
      </c>
      <c r="AF27" s="197">
        <v>0</v>
      </c>
      <c r="AG27" s="197">
        <v>74.97</v>
      </c>
      <c r="AH27" s="197">
        <v>0</v>
      </c>
      <c r="AI27" s="197">
        <v>18.39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381.32</v>
      </c>
      <c r="AP27" s="197">
        <v>0</v>
      </c>
      <c r="AQ27" s="197">
        <v>0</v>
      </c>
      <c r="AR27" s="197">
        <v>0</v>
      </c>
      <c r="AS27" s="197">
        <v>2.38</v>
      </c>
      <c r="AT27" s="197">
        <v>2.65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18.45</v>
      </c>
      <c r="E28" s="197">
        <v>0</v>
      </c>
      <c r="F28" s="197">
        <v>17.170000000000002</v>
      </c>
      <c r="G28" s="197">
        <v>9.7799999999999994</v>
      </c>
      <c r="H28" s="197">
        <v>0</v>
      </c>
      <c r="I28" s="197">
        <v>20.46</v>
      </c>
      <c r="J28" s="197">
        <v>14.44</v>
      </c>
      <c r="K28" s="197">
        <v>8.4600000000000009</v>
      </c>
      <c r="L28" s="197">
        <v>0.32</v>
      </c>
      <c r="M28" s="197">
        <v>2.11</v>
      </c>
      <c r="N28" s="197">
        <v>0.55000000000000004</v>
      </c>
      <c r="O28" s="197">
        <v>2.44</v>
      </c>
      <c r="P28" s="197">
        <v>0.68</v>
      </c>
      <c r="Q28" s="197">
        <v>0.15</v>
      </c>
      <c r="R28" s="197">
        <v>0.62</v>
      </c>
      <c r="S28" s="197">
        <v>0.38</v>
      </c>
      <c r="T28" s="197">
        <v>0</v>
      </c>
      <c r="U28" s="197">
        <v>2.06</v>
      </c>
      <c r="V28" s="197">
        <v>0.3</v>
      </c>
      <c r="W28" s="197">
        <v>0.66</v>
      </c>
      <c r="X28" s="197">
        <v>1.43</v>
      </c>
      <c r="Y28" s="197">
        <v>0</v>
      </c>
      <c r="Z28" s="197">
        <v>3.69</v>
      </c>
      <c r="AA28" s="197">
        <v>1.1200000000000001</v>
      </c>
      <c r="AB28" s="197">
        <v>0</v>
      </c>
      <c r="AC28" s="197">
        <v>1.75</v>
      </c>
      <c r="AD28" s="197">
        <v>12.46</v>
      </c>
      <c r="AE28" s="197">
        <v>0</v>
      </c>
      <c r="AF28" s="197">
        <v>0</v>
      </c>
      <c r="AG28" s="197">
        <v>74.97</v>
      </c>
      <c r="AH28" s="197">
        <v>0</v>
      </c>
      <c r="AI28" s="197">
        <v>18.39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381.32</v>
      </c>
      <c r="AP28" s="197">
        <v>0</v>
      </c>
      <c r="AQ28" s="197">
        <v>0</v>
      </c>
      <c r="AR28" s="197">
        <v>0</v>
      </c>
      <c r="AS28" s="197">
        <v>2.38</v>
      </c>
      <c r="AT28" s="197">
        <v>2.65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18.45</v>
      </c>
      <c r="E29" s="197">
        <v>0</v>
      </c>
      <c r="F29" s="197">
        <v>17.170000000000002</v>
      </c>
      <c r="G29" s="197">
        <v>9.7799999999999994</v>
      </c>
      <c r="H29" s="197">
        <v>0</v>
      </c>
      <c r="I29" s="197">
        <v>20.46</v>
      </c>
      <c r="J29" s="197">
        <v>14.44</v>
      </c>
      <c r="K29" s="197">
        <v>8.4499999999999993</v>
      </c>
      <c r="L29" s="197">
        <v>0.32</v>
      </c>
      <c r="M29" s="197">
        <v>2.11</v>
      </c>
      <c r="N29" s="197">
        <v>0.64</v>
      </c>
      <c r="O29" s="197">
        <v>2.44</v>
      </c>
      <c r="P29" s="197">
        <v>0.68</v>
      </c>
      <c r="Q29" s="197">
        <v>0.15</v>
      </c>
      <c r="R29" s="197">
        <v>0.62</v>
      </c>
      <c r="S29" s="197">
        <v>0.38</v>
      </c>
      <c r="T29" s="197">
        <v>0</v>
      </c>
      <c r="U29" s="197">
        <v>2.06</v>
      </c>
      <c r="V29" s="197">
        <v>0.3</v>
      </c>
      <c r="W29" s="197">
        <v>0.66</v>
      </c>
      <c r="X29" s="197">
        <v>1.43</v>
      </c>
      <c r="Y29" s="197">
        <v>0</v>
      </c>
      <c r="Z29" s="197">
        <v>3.06</v>
      </c>
      <c r="AA29" s="197">
        <v>1.1200000000000001</v>
      </c>
      <c r="AB29" s="197">
        <v>0</v>
      </c>
      <c r="AC29" s="197">
        <v>1.75</v>
      </c>
      <c r="AD29" s="197">
        <v>12.46</v>
      </c>
      <c r="AE29" s="197">
        <v>0</v>
      </c>
      <c r="AF29" s="197">
        <v>0</v>
      </c>
      <c r="AG29" s="197">
        <v>74.97</v>
      </c>
      <c r="AH29" s="197">
        <v>0</v>
      </c>
      <c r="AI29" s="197">
        <v>18.39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381.32</v>
      </c>
      <c r="AP29" s="197">
        <v>0</v>
      </c>
      <c r="AQ29" s="197">
        <v>0</v>
      </c>
      <c r="AR29" s="197">
        <v>0</v>
      </c>
      <c r="AS29" s="197">
        <v>2.38</v>
      </c>
      <c r="AT29" s="197">
        <v>2.65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18.45</v>
      </c>
      <c r="E30" s="197">
        <v>0</v>
      </c>
      <c r="F30" s="197">
        <v>17.170000000000002</v>
      </c>
      <c r="G30" s="197">
        <v>9.7799999999999994</v>
      </c>
      <c r="H30" s="197">
        <v>0</v>
      </c>
      <c r="I30" s="197">
        <v>20.46</v>
      </c>
      <c r="J30" s="197">
        <v>14.44</v>
      </c>
      <c r="K30" s="197">
        <v>8.4499999999999993</v>
      </c>
      <c r="L30" s="197">
        <v>0.32</v>
      </c>
      <c r="M30" s="197">
        <v>2.11</v>
      </c>
      <c r="N30" s="197">
        <v>0.74</v>
      </c>
      <c r="O30" s="197">
        <v>2.44</v>
      </c>
      <c r="P30" s="197">
        <v>0.68</v>
      </c>
      <c r="Q30" s="197">
        <v>0.15</v>
      </c>
      <c r="R30" s="197">
        <v>0.62</v>
      </c>
      <c r="S30" s="197">
        <v>0.38</v>
      </c>
      <c r="T30" s="197">
        <v>0</v>
      </c>
      <c r="U30" s="197">
        <v>2.06</v>
      </c>
      <c r="V30" s="197">
        <v>0.3</v>
      </c>
      <c r="W30" s="197">
        <v>0.66</v>
      </c>
      <c r="X30" s="197">
        <v>1.43</v>
      </c>
      <c r="Y30" s="197">
        <v>0</v>
      </c>
      <c r="Z30" s="197">
        <v>3.06</v>
      </c>
      <c r="AA30" s="197">
        <v>1.1200000000000001</v>
      </c>
      <c r="AB30" s="197">
        <v>0</v>
      </c>
      <c r="AC30" s="197">
        <v>1.75</v>
      </c>
      <c r="AD30" s="197">
        <v>12.46</v>
      </c>
      <c r="AE30" s="197">
        <v>0</v>
      </c>
      <c r="AF30" s="197">
        <v>0</v>
      </c>
      <c r="AG30" s="197">
        <v>74.97</v>
      </c>
      <c r="AH30" s="197">
        <v>0</v>
      </c>
      <c r="AI30" s="197">
        <v>18.39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381.32</v>
      </c>
      <c r="AP30" s="197">
        <v>0</v>
      </c>
      <c r="AQ30" s="197">
        <v>0</v>
      </c>
      <c r="AR30" s="197">
        <v>0</v>
      </c>
      <c r="AS30" s="197">
        <v>2.38</v>
      </c>
      <c r="AT30" s="197">
        <v>2.65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18.45</v>
      </c>
      <c r="E31" s="197">
        <v>0</v>
      </c>
      <c r="F31" s="197">
        <v>17.170000000000002</v>
      </c>
      <c r="G31" s="197">
        <v>9.7799999999999994</v>
      </c>
      <c r="H31" s="197">
        <v>0</v>
      </c>
      <c r="I31" s="197">
        <v>20.46</v>
      </c>
      <c r="J31" s="197">
        <v>14.44</v>
      </c>
      <c r="K31" s="197">
        <v>8.4600000000000009</v>
      </c>
      <c r="L31" s="197">
        <v>0.32</v>
      </c>
      <c r="M31" s="197">
        <v>2.11</v>
      </c>
      <c r="N31" s="197">
        <v>0.74</v>
      </c>
      <c r="O31" s="197">
        <v>2.44</v>
      </c>
      <c r="P31" s="197">
        <v>0.68</v>
      </c>
      <c r="Q31" s="197">
        <v>0.15</v>
      </c>
      <c r="R31" s="197">
        <v>0.62</v>
      </c>
      <c r="S31" s="197">
        <v>0.38</v>
      </c>
      <c r="T31" s="197">
        <v>0</v>
      </c>
      <c r="U31" s="197">
        <v>2.06</v>
      </c>
      <c r="V31" s="197">
        <v>0.3</v>
      </c>
      <c r="W31" s="197">
        <v>0.66</v>
      </c>
      <c r="X31" s="197">
        <v>1.43</v>
      </c>
      <c r="Y31" s="197">
        <v>0</v>
      </c>
      <c r="Z31" s="197">
        <v>3.06</v>
      </c>
      <c r="AA31" s="197">
        <v>1.1200000000000001</v>
      </c>
      <c r="AB31" s="197">
        <v>0</v>
      </c>
      <c r="AC31" s="197">
        <v>1.75</v>
      </c>
      <c r="AD31" s="197">
        <v>12.46</v>
      </c>
      <c r="AE31" s="197">
        <v>0</v>
      </c>
      <c r="AF31" s="197">
        <v>0</v>
      </c>
      <c r="AG31" s="197">
        <v>74.97</v>
      </c>
      <c r="AH31" s="197">
        <v>0</v>
      </c>
      <c r="AI31" s="197">
        <v>18.39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381.32</v>
      </c>
      <c r="AP31" s="197">
        <v>0</v>
      </c>
      <c r="AQ31" s="197">
        <v>0</v>
      </c>
      <c r="AR31" s="197">
        <v>0</v>
      </c>
      <c r="AS31" s="197">
        <v>2.38</v>
      </c>
      <c r="AT31" s="197">
        <v>2.65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18.45</v>
      </c>
      <c r="E32" s="197">
        <v>0</v>
      </c>
      <c r="F32" s="197">
        <v>17.170000000000002</v>
      </c>
      <c r="G32" s="197">
        <v>9.7799999999999994</v>
      </c>
      <c r="H32" s="197">
        <v>0</v>
      </c>
      <c r="I32" s="197">
        <v>20.46</v>
      </c>
      <c r="J32" s="197">
        <v>14.44</v>
      </c>
      <c r="K32" s="197">
        <v>8.4600000000000009</v>
      </c>
      <c r="L32" s="197">
        <v>0.32</v>
      </c>
      <c r="M32" s="197">
        <v>2.11</v>
      </c>
      <c r="N32" s="197">
        <v>0.74</v>
      </c>
      <c r="O32" s="197">
        <v>2.44</v>
      </c>
      <c r="P32" s="197">
        <v>0.68</v>
      </c>
      <c r="Q32" s="197">
        <v>0.15</v>
      </c>
      <c r="R32" s="197">
        <v>0.62</v>
      </c>
      <c r="S32" s="197">
        <v>0.38</v>
      </c>
      <c r="T32" s="197">
        <v>0</v>
      </c>
      <c r="U32" s="197">
        <v>2.06</v>
      </c>
      <c r="V32" s="197">
        <v>0.3</v>
      </c>
      <c r="W32" s="197">
        <v>0.66</v>
      </c>
      <c r="X32" s="197">
        <v>1.43</v>
      </c>
      <c r="Y32" s="197">
        <v>0</v>
      </c>
      <c r="Z32" s="197">
        <v>3.06</v>
      </c>
      <c r="AA32" s="197">
        <v>1.1200000000000001</v>
      </c>
      <c r="AB32" s="197">
        <v>0</v>
      </c>
      <c r="AC32" s="197">
        <v>1.75</v>
      </c>
      <c r="AD32" s="197">
        <v>12.46</v>
      </c>
      <c r="AE32" s="197">
        <v>0</v>
      </c>
      <c r="AF32" s="197">
        <v>0</v>
      </c>
      <c r="AG32" s="197">
        <v>74.97</v>
      </c>
      <c r="AH32" s="197">
        <v>0</v>
      </c>
      <c r="AI32" s="197">
        <v>18.39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381.32</v>
      </c>
      <c r="AP32" s="197">
        <v>0</v>
      </c>
      <c r="AQ32" s="197">
        <v>0</v>
      </c>
      <c r="AR32" s="197">
        <v>0</v>
      </c>
      <c r="AS32" s="197">
        <v>2.38</v>
      </c>
      <c r="AT32" s="197">
        <v>2.65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18.45</v>
      </c>
      <c r="E33" s="197">
        <v>0</v>
      </c>
      <c r="F33" s="197">
        <v>17.170000000000002</v>
      </c>
      <c r="G33" s="197">
        <v>9.7799999999999994</v>
      </c>
      <c r="H33" s="197">
        <v>0</v>
      </c>
      <c r="I33" s="197">
        <v>20.46</v>
      </c>
      <c r="J33" s="197">
        <v>14.44</v>
      </c>
      <c r="K33" s="197">
        <v>8.4600000000000009</v>
      </c>
      <c r="L33" s="197">
        <v>0.32</v>
      </c>
      <c r="M33" s="197">
        <v>2.11</v>
      </c>
      <c r="N33" s="197">
        <v>0.74</v>
      </c>
      <c r="O33" s="197">
        <v>2.44</v>
      </c>
      <c r="P33" s="197">
        <v>0.68</v>
      </c>
      <c r="Q33" s="197">
        <v>0.15</v>
      </c>
      <c r="R33" s="197">
        <v>0.62</v>
      </c>
      <c r="S33" s="197">
        <v>0.38</v>
      </c>
      <c r="T33" s="197">
        <v>0</v>
      </c>
      <c r="U33" s="197">
        <v>2.06</v>
      </c>
      <c r="V33" s="197">
        <v>0.3</v>
      </c>
      <c r="W33" s="197">
        <v>0.66</v>
      </c>
      <c r="X33" s="197">
        <v>1.43</v>
      </c>
      <c r="Y33" s="197">
        <v>0</v>
      </c>
      <c r="Z33" s="197">
        <v>3.06</v>
      </c>
      <c r="AA33" s="197">
        <v>1.1200000000000001</v>
      </c>
      <c r="AB33" s="197">
        <v>0</v>
      </c>
      <c r="AC33" s="197">
        <v>1.75</v>
      </c>
      <c r="AD33" s="197">
        <v>12.46</v>
      </c>
      <c r="AE33" s="197">
        <v>0</v>
      </c>
      <c r="AF33" s="197">
        <v>0</v>
      </c>
      <c r="AG33" s="197">
        <v>74.97</v>
      </c>
      <c r="AH33" s="197">
        <v>0</v>
      </c>
      <c r="AI33" s="197">
        <v>18.39</v>
      </c>
      <c r="AJ33" s="197">
        <v>0</v>
      </c>
      <c r="AK33" s="197">
        <v>15.59</v>
      </c>
      <c r="AL33" s="197">
        <v>0</v>
      </c>
      <c r="AM33" s="197">
        <v>0</v>
      </c>
      <c r="AN33" s="197">
        <v>0</v>
      </c>
      <c r="AO33" s="197">
        <v>381.32</v>
      </c>
      <c r="AP33" s="197">
        <v>0</v>
      </c>
      <c r="AQ33" s="197">
        <v>0</v>
      </c>
      <c r="AR33" s="197">
        <v>0</v>
      </c>
      <c r="AS33" s="197">
        <v>2.38</v>
      </c>
      <c r="AT33" s="197">
        <v>2.65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18.45</v>
      </c>
      <c r="E34" s="197">
        <v>0</v>
      </c>
      <c r="F34" s="197">
        <v>17.170000000000002</v>
      </c>
      <c r="G34" s="197">
        <v>9.7799999999999994</v>
      </c>
      <c r="H34" s="197">
        <v>0</v>
      </c>
      <c r="I34" s="197">
        <v>20.46</v>
      </c>
      <c r="J34" s="197">
        <v>14.44</v>
      </c>
      <c r="K34" s="197">
        <v>8.4600000000000009</v>
      </c>
      <c r="L34" s="197">
        <v>0.32</v>
      </c>
      <c r="M34" s="197">
        <v>2.11</v>
      </c>
      <c r="N34" s="197">
        <v>0.74</v>
      </c>
      <c r="O34" s="197">
        <v>2.44</v>
      </c>
      <c r="P34" s="197">
        <v>0.68</v>
      </c>
      <c r="Q34" s="197">
        <v>0.15</v>
      </c>
      <c r="R34" s="197">
        <v>0.62</v>
      </c>
      <c r="S34" s="197">
        <v>0.38</v>
      </c>
      <c r="T34" s="197">
        <v>0</v>
      </c>
      <c r="U34" s="197">
        <v>2.06</v>
      </c>
      <c r="V34" s="197">
        <v>0.3</v>
      </c>
      <c r="W34" s="197">
        <v>0.66</v>
      </c>
      <c r="X34" s="197">
        <v>1.43</v>
      </c>
      <c r="Y34" s="197">
        <v>0</v>
      </c>
      <c r="Z34" s="197">
        <v>3.06</v>
      </c>
      <c r="AA34" s="197">
        <v>1.1200000000000001</v>
      </c>
      <c r="AB34" s="197">
        <v>0</v>
      </c>
      <c r="AC34" s="197">
        <v>1.75</v>
      </c>
      <c r="AD34" s="197">
        <v>12.46</v>
      </c>
      <c r="AE34" s="197">
        <v>0</v>
      </c>
      <c r="AF34" s="197">
        <v>0</v>
      </c>
      <c r="AG34" s="197">
        <v>74.97</v>
      </c>
      <c r="AH34" s="197">
        <v>0</v>
      </c>
      <c r="AI34" s="197">
        <v>18.39</v>
      </c>
      <c r="AJ34" s="197">
        <v>0</v>
      </c>
      <c r="AK34" s="197">
        <v>15.59</v>
      </c>
      <c r="AL34" s="197">
        <v>0</v>
      </c>
      <c r="AM34" s="197">
        <v>0</v>
      </c>
      <c r="AN34" s="197">
        <v>0</v>
      </c>
      <c r="AO34" s="197">
        <v>381.32</v>
      </c>
      <c r="AP34" s="197">
        <v>0</v>
      </c>
      <c r="AQ34" s="197">
        <v>0</v>
      </c>
      <c r="AR34" s="197">
        <v>0</v>
      </c>
      <c r="AS34" s="197">
        <v>2.38</v>
      </c>
      <c r="AT34" s="197">
        <v>2.65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18.45</v>
      </c>
      <c r="E35" s="197">
        <v>0</v>
      </c>
      <c r="F35" s="197">
        <v>16.93</v>
      </c>
      <c r="G35" s="197">
        <v>9.7799999999999994</v>
      </c>
      <c r="H35" s="197">
        <v>0</v>
      </c>
      <c r="I35" s="197">
        <v>19.5</v>
      </c>
      <c r="J35" s="197">
        <v>14.44</v>
      </c>
      <c r="K35" s="197">
        <v>8.4600000000000009</v>
      </c>
      <c r="L35" s="197">
        <v>0.32</v>
      </c>
      <c r="M35" s="197">
        <v>2.11</v>
      </c>
      <c r="N35" s="197">
        <v>0.74</v>
      </c>
      <c r="O35" s="197">
        <v>2.44</v>
      </c>
      <c r="P35" s="197">
        <v>0.68</v>
      </c>
      <c r="Q35" s="197">
        <v>0.15</v>
      </c>
      <c r="R35" s="197">
        <v>0.62</v>
      </c>
      <c r="S35" s="197">
        <v>0.38</v>
      </c>
      <c r="T35" s="197">
        <v>0</v>
      </c>
      <c r="U35" s="197">
        <v>2.06</v>
      </c>
      <c r="V35" s="197">
        <v>0.3</v>
      </c>
      <c r="W35" s="197">
        <v>0.66</v>
      </c>
      <c r="X35" s="197">
        <v>1.43</v>
      </c>
      <c r="Y35" s="197">
        <v>0</v>
      </c>
      <c r="Z35" s="197">
        <v>3.06</v>
      </c>
      <c r="AA35" s="197">
        <v>1.1200000000000001</v>
      </c>
      <c r="AB35" s="197">
        <v>0</v>
      </c>
      <c r="AC35" s="197">
        <v>2.1800000000000002</v>
      </c>
      <c r="AD35" s="197">
        <v>12.46</v>
      </c>
      <c r="AE35" s="197">
        <v>0</v>
      </c>
      <c r="AF35" s="197">
        <v>0</v>
      </c>
      <c r="AG35" s="197">
        <v>74.97</v>
      </c>
      <c r="AH35" s="197">
        <v>0</v>
      </c>
      <c r="AI35" s="197">
        <v>18.39</v>
      </c>
      <c r="AJ35" s="197">
        <v>0</v>
      </c>
      <c r="AK35" s="197">
        <v>15.59</v>
      </c>
      <c r="AL35" s="197">
        <v>0</v>
      </c>
      <c r="AM35" s="197">
        <v>0</v>
      </c>
      <c r="AN35" s="197">
        <v>0</v>
      </c>
      <c r="AO35" s="197">
        <v>381.32</v>
      </c>
      <c r="AP35" s="197">
        <v>0</v>
      </c>
      <c r="AQ35" s="197">
        <v>0</v>
      </c>
      <c r="AR35" s="197">
        <v>0</v>
      </c>
      <c r="AS35" s="197">
        <v>2.38</v>
      </c>
      <c r="AT35" s="197">
        <v>2.65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18.45</v>
      </c>
      <c r="E36" s="197">
        <v>0</v>
      </c>
      <c r="F36" s="197">
        <v>16.93</v>
      </c>
      <c r="G36" s="197">
        <v>9.7799999999999994</v>
      </c>
      <c r="H36" s="197">
        <v>0</v>
      </c>
      <c r="I36" s="197">
        <v>19.5</v>
      </c>
      <c r="J36" s="197">
        <v>14.44</v>
      </c>
      <c r="K36" s="197">
        <v>8.4600000000000009</v>
      </c>
      <c r="L36" s="197">
        <v>0.32</v>
      </c>
      <c r="M36" s="197">
        <v>2.11</v>
      </c>
      <c r="N36" s="197">
        <v>0.74</v>
      </c>
      <c r="O36" s="197">
        <v>2.44</v>
      </c>
      <c r="P36" s="197">
        <v>0.68</v>
      </c>
      <c r="Q36" s="197">
        <v>0.15</v>
      </c>
      <c r="R36" s="197">
        <v>0.62</v>
      </c>
      <c r="S36" s="197">
        <v>0.38</v>
      </c>
      <c r="T36" s="197">
        <v>0</v>
      </c>
      <c r="U36" s="197">
        <v>2.06</v>
      </c>
      <c r="V36" s="197">
        <v>0.3</v>
      </c>
      <c r="W36" s="197">
        <v>0.66</v>
      </c>
      <c r="X36" s="197">
        <v>1.43</v>
      </c>
      <c r="Y36" s="197">
        <v>0</v>
      </c>
      <c r="Z36" s="197">
        <v>3.06</v>
      </c>
      <c r="AA36" s="197">
        <v>1.1200000000000001</v>
      </c>
      <c r="AB36" s="197">
        <v>0</v>
      </c>
      <c r="AC36" s="197">
        <v>2.1800000000000002</v>
      </c>
      <c r="AD36" s="197">
        <v>12.46</v>
      </c>
      <c r="AE36" s="197">
        <v>0</v>
      </c>
      <c r="AF36" s="197">
        <v>0</v>
      </c>
      <c r="AG36" s="197">
        <v>74.97</v>
      </c>
      <c r="AH36" s="197">
        <v>0</v>
      </c>
      <c r="AI36" s="197">
        <v>18.39</v>
      </c>
      <c r="AJ36" s="197">
        <v>0</v>
      </c>
      <c r="AK36" s="197">
        <v>15.59</v>
      </c>
      <c r="AL36" s="197">
        <v>0</v>
      </c>
      <c r="AM36" s="197">
        <v>0</v>
      </c>
      <c r="AN36" s="197">
        <v>0</v>
      </c>
      <c r="AO36" s="197">
        <v>381.32</v>
      </c>
      <c r="AP36" s="197">
        <v>0</v>
      </c>
      <c r="AQ36" s="197">
        <v>0</v>
      </c>
      <c r="AR36" s="197">
        <v>0</v>
      </c>
      <c r="AS36" s="197">
        <v>2.38</v>
      </c>
      <c r="AT36" s="197">
        <v>2.65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18.45</v>
      </c>
      <c r="E37" s="197">
        <v>0</v>
      </c>
      <c r="F37" s="197">
        <v>16.93</v>
      </c>
      <c r="G37" s="197">
        <v>9.7799999999999994</v>
      </c>
      <c r="H37" s="197">
        <v>0</v>
      </c>
      <c r="I37" s="197">
        <v>19.5</v>
      </c>
      <c r="J37" s="197">
        <v>14.44</v>
      </c>
      <c r="K37" s="197">
        <v>8.4600000000000009</v>
      </c>
      <c r="L37" s="197">
        <v>0.32</v>
      </c>
      <c r="M37" s="197">
        <v>2.11</v>
      </c>
      <c r="N37" s="197">
        <v>0.74</v>
      </c>
      <c r="O37" s="197">
        <v>2.44</v>
      </c>
      <c r="P37" s="197">
        <v>0.68</v>
      </c>
      <c r="Q37" s="197">
        <v>0.15</v>
      </c>
      <c r="R37" s="197">
        <v>0.62</v>
      </c>
      <c r="S37" s="197">
        <v>0.38</v>
      </c>
      <c r="T37" s="197">
        <v>0</v>
      </c>
      <c r="U37" s="197">
        <v>2.06</v>
      </c>
      <c r="V37" s="197">
        <v>0.3</v>
      </c>
      <c r="W37" s="197">
        <v>0.66</v>
      </c>
      <c r="X37" s="197">
        <v>1.43</v>
      </c>
      <c r="Y37" s="197">
        <v>0</v>
      </c>
      <c r="Z37" s="197">
        <v>3.06</v>
      </c>
      <c r="AA37" s="197">
        <v>1.1200000000000001</v>
      </c>
      <c r="AB37" s="197">
        <v>0</v>
      </c>
      <c r="AC37" s="197">
        <v>2.1800000000000002</v>
      </c>
      <c r="AD37" s="197">
        <v>12.46</v>
      </c>
      <c r="AE37" s="197">
        <v>0</v>
      </c>
      <c r="AF37" s="197">
        <v>0</v>
      </c>
      <c r="AG37" s="197">
        <v>74.97</v>
      </c>
      <c r="AH37" s="197">
        <v>0</v>
      </c>
      <c r="AI37" s="197">
        <v>18.39</v>
      </c>
      <c r="AJ37" s="197">
        <v>0</v>
      </c>
      <c r="AK37" s="197">
        <v>15.59</v>
      </c>
      <c r="AL37" s="197">
        <v>0</v>
      </c>
      <c r="AM37" s="197">
        <v>0</v>
      </c>
      <c r="AN37" s="197">
        <v>0</v>
      </c>
      <c r="AO37" s="197">
        <v>381.32</v>
      </c>
      <c r="AP37" s="197">
        <v>0</v>
      </c>
      <c r="AQ37" s="197">
        <v>0</v>
      </c>
      <c r="AR37" s="197">
        <v>0</v>
      </c>
      <c r="AS37" s="197">
        <v>2.38</v>
      </c>
      <c r="AT37" s="197">
        <v>2.65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18.45</v>
      </c>
      <c r="E38" s="197">
        <v>0</v>
      </c>
      <c r="F38" s="197">
        <v>16.690000000000001</v>
      </c>
      <c r="G38" s="197">
        <v>9.7799999999999994</v>
      </c>
      <c r="H38" s="197">
        <v>0</v>
      </c>
      <c r="I38" s="197">
        <v>19.5</v>
      </c>
      <c r="J38" s="197">
        <v>14.44</v>
      </c>
      <c r="K38" s="197">
        <v>8.4600000000000009</v>
      </c>
      <c r="L38" s="197">
        <v>0.32</v>
      </c>
      <c r="M38" s="197">
        <v>2.11</v>
      </c>
      <c r="N38" s="197">
        <v>0.74</v>
      </c>
      <c r="O38" s="197">
        <v>2.44</v>
      </c>
      <c r="P38" s="197">
        <v>0.68</v>
      </c>
      <c r="Q38" s="197">
        <v>0.15</v>
      </c>
      <c r="R38" s="197">
        <v>0.62</v>
      </c>
      <c r="S38" s="197">
        <v>0.38</v>
      </c>
      <c r="T38" s="197">
        <v>0</v>
      </c>
      <c r="U38" s="197">
        <v>2.06</v>
      </c>
      <c r="V38" s="197">
        <v>0.3</v>
      </c>
      <c r="W38" s="197">
        <v>0.66</v>
      </c>
      <c r="X38" s="197">
        <v>1.43</v>
      </c>
      <c r="Y38" s="197">
        <v>0</v>
      </c>
      <c r="Z38" s="197">
        <v>3.06</v>
      </c>
      <c r="AA38" s="197">
        <v>1.1200000000000001</v>
      </c>
      <c r="AB38" s="197">
        <v>0</v>
      </c>
      <c r="AC38" s="197">
        <v>2.1800000000000002</v>
      </c>
      <c r="AD38" s="197">
        <v>12.46</v>
      </c>
      <c r="AE38" s="197">
        <v>0</v>
      </c>
      <c r="AF38" s="197">
        <v>0</v>
      </c>
      <c r="AG38" s="197">
        <v>74.97</v>
      </c>
      <c r="AH38" s="197">
        <v>0</v>
      </c>
      <c r="AI38" s="197">
        <v>18.39</v>
      </c>
      <c r="AJ38" s="197">
        <v>0</v>
      </c>
      <c r="AK38" s="197">
        <v>15.59</v>
      </c>
      <c r="AL38" s="197">
        <v>0</v>
      </c>
      <c r="AM38" s="197">
        <v>0</v>
      </c>
      <c r="AN38" s="197">
        <v>0</v>
      </c>
      <c r="AO38" s="197">
        <v>381.32</v>
      </c>
      <c r="AP38" s="197">
        <v>0</v>
      </c>
      <c r="AQ38" s="197">
        <v>0</v>
      </c>
      <c r="AR38" s="197">
        <v>0</v>
      </c>
      <c r="AS38" s="197">
        <v>2.38</v>
      </c>
      <c r="AT38" s="197">
        <v>2.65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17.989999999999998</v>
      </c>
      <c r="E39" s="197">
        <v>0</v>
      </c>
      <c r="F39" s="197">
        <v>16.690000000000001</v>
      </c>
      <c r="G39" s="197">
        <v>9.7799999999999994</v>
      </c>
      <c r="H39" s="197">
        <v>0</v>
      </c>
      <c r="I39" s="197">
        <v>19.5</v>
      </c>
      <c r="J39" s="197">
        <v>14.44</v>
      </c>
      <c r="K39" s="197">
        <v>8.4600000000000009</v>
      </c>
      <c r="L39" s="197">
        <v>0.32</v>
      </c>
      <c r="M39" s="197">
        <v>2.11</v>
      </c>
      <c r="N39" s="197">
        <v>0.74</v>
      </c>
      <c r="O39" s="197">
        <v>2.44</v>
      </c>
      <c r="P39" s="197">
        <v>0.68</v>
      </c>
      <c r="Q39" s="197">
        <v>0.15</v>
      </c>
      <c r="R39" s="197">
        <v>0.62</v>
      </c>
      <c r="S39" s="197">
        <v>0.38</v>
      </c>
      <c r="T39" s="197">
        <v>0</v>
      </c>
      <c r="U39" s="197">
        <v>2.06</v>
      </c>
      <c r="V39" s="197">
        <v>0</v>
      </c>
      <c r="W39" s="197">
        <v>0.66</v>
      </c>
      <c r="X39" s="197">
        <v>1.43</v>
      </c>
      <c r="Y39" s="197">
        <v>0</v>
      </c>
      <c r="Z39" s="197">
        <v>3.06</v>
      </c>
      <c r="AA39" s="197">
        <v>1.1200000000000001</v>
      </c>
      <c r="AB39" s="197">
        <v>0</v>
      </c>
      <c r="AC39" s="197">
        <v>2.1800000000000002</v>
      </c>
      <c r="AD39" s="197">
        <v>12.46</v>
      </c>
      <c r="AE39" s="197">
        <v>0</v>
      </c>
      <c r="AF39" s="197">
        <v>0</v>
      </c>
      <c r="AG39" s="197">
        <v>74.97</v>
      </c>
      <c r="AH39" s="197">
        <v>0</v>
      </c>
      <c r="AI39" s="197">
        <v>18.39</v>
      </c>
      <c r="AJ39" s="197">
        <v>0</v>
      </c>
      <c r="AK39" s="197">
        <v>15.59</v>
      </c>
      <c r="AL39" s="197">
        <v>0</v>
      </c>
      <c r="AM39" s="197">
        <v>0</v>
      </c>
      <c r="AN39" s="197">
        <v>0</v>
      </c>
      <c r="AO39" s="197">
        <v>381.32</v>
      </c>
      <c r="AP39" s="197">
        <v>0</v>
      </c>
      <c r="AQ39" s="197">
        <v>0</v>
      </c>
      <c r="AR39" s="197">
        <v>0</v>
      </c>
      <c r="AS39" s="197">
        <v>2.38</v>
      </c>
      <c r="AT39" s="197">
        <v>2.65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17.989999999999998</v>
      </c>
      <c r="E40" s="197">
        <v>0</v>
      </c>
      <c r="F40" s="197">
        <v>16.690000000000001</v>
      </c>
      <c r="G40" s="197">
        <v>9.7799999999999994</v>
      </c>
      <c r="H40" s="197">
        <v>0</v>
      </c>
      <c r="I40" s="197">
        <v>19.5</v>
      </c>
      <c r="J40" s="197">
        <v>14.44</v>
      </c>
      <c r="K40" s="197">
        <v>8.4600000000000009</v>
      </c>
      <c r="L40" s="197">
        <v>0.32</v>
      </c>
      <c r="M40" s="197">
        <v>2.11</v>
      </c>
      <c r="N40" s="197">
        <v>0.74</v>
      </c>
      <c r="O40" s="197">
        <v>2.44</v>
      </c>
      <c r="P40" s="197">
        <v>0.68</v>
      </c>
      <c r="Q40" s="197">
        <v>0.15</v>
      </c>
      <c r="R40" s="197">
        <v>0.62</v>
      </c>
      <c r="S40" s="197">
        <v>0.38</v>
      </c>
      <c r="T40" s="197">
        <v>0</v>
      </c>
      <c r="U40" s="197">
        <v>2.06</v>
      </c>
      <c r="V40" s="197">
        <v>0</v>
      </c>
      <c r="W40" s="197">
        <v>0.66</v>
      </c>
      <c r="X40" s="197">
        <v>1.43</v>
      </c>
      <c r="Y40" s="197">
        <v>0</v>
      </c>
      <c r="Z40" s="197">
        <v>3.06</v>
      </c>
      <c r="AA40" s="197">
        <v>1.1200000000000001</v>
      </c>
      <c r="AB40" s="197">
        <v>0</v>
      </c>
      <c r="AC40" s="197">
        <v>2.1800000000000002</v>
      </c>
      <c r="AD40" s="197">
        <v>12.46</v>
      </c>
      <c r="AE40" s="197">
        <v>0</v>
      </c>
      <c r="AF40" s="197">
        <v>0</v>
      </c>
      <c r="AG40" s="197">
        <v>74.97</v>
      </c>
      <c r="AH40" s="197">
        <v>0</v>
      </c>
      <c r="AI40" s="197">
        <v>18.39</v>
      </c>
      <c r="AJ40" s="197">
        <v>0</v>
      </c>
      <c r="AK40" s="197">
        <v>15.59</v>
      </c>
      <c r="AL40" s="197">
        <v>0</v>
      </c>
      <c r="AM40" s="197">
        <v>0</v>
      </c>
      <c r="AN40" s="197">
        <v>0</v>
      </c>
      <c r="AO40" s="197">
        <v>381.32</v>
      </c>
      <c r="AP40" s="197">
        <v>0</v>
      </c>
      <c r="AQ40" s="197">
        <v>0</v>
      </c>
      <c r="AR40" s="197">
        <v>0</v>
      </c>
      <c r="AS40" s="197">
        <v>2.38</v>
      </c>
      <c r="AT40" s="197">
        <v>2.65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17.989999999999998</v>
      </c>
      <c r="E41" s="197">
        <v>0</v>
      </c>
      <c r="F41" s="197">
        <v>16.690000000000001</v>
      </c>
      <c r="G41" s="197">
        <v>9.7799999999999994</v>
      </c>
      <c r="H41" s="197">
        <v>0</v>
      </c>
      <c r="I41" s="197">
        <v>19.5</v>
      </c>
      <c r="J41" s="197">
        <v>14.44</v>
      </c>
      <c r="K41" s="197">
        <v>8.4600000000000009</v>
      </c>
      <c r="L41" s="197">
        <v>0.32</v>
      </c>
      <c r="M41" s="197">
        <v>2.11</v>
      </c>
      <c r="N41" s="197">
        <v>0.74</v>
      </c>
      <c r="O41" s="197">
        <v>2.44</v>
      </c>
      <c r="P41" s="197">
        <v>0.68</v>
      </c>
      <c r="Q41" s="197">
        <v>0.15</v>
      </c>
      <c r="R41" s="197">
        <v>0.62</v>
      </c>
      <c r="S41" s="197">
        <v>0.38</v>
      </c>
      <c r="T41" s="197">
        <v>0</v>
      </c>
      <c r="U41" s="197">
        <v>2.06</v>
      </c>
      <c r="V41" s="197">
        <v>0.52</v>
      </c>
      <c r="W41" s="197">
        <v>0.66</v>
      </c>
      <c r="X41" s="197">
        <v>1.43</v>
      </c>
      <c r="Y41" s="197">
        <v>0</v>
      </c>
      <c r="Z41" s="197">
        <v>3.06</v>
      </c>
      <c r="AA41" s="197">
        <v>1.1200000000000001</v>
      </c>
      <c r="AB41" s="197">
        <v>0</v>
      </c>
      <c r="AC41" s="197">
        <v>2.1800000000000002</v>
      </c>
      <c r="AD41" s="197">
        <v>12.46</v>
      </c>
      <c r="AE41" s="197">
        <v>0</v>
      </c>
      <c r="AF41" s="197">
        <v>0</v>
      </c>
      <c r="AG41" s="197">
        <v>74.97</v>
      </c>
      <c r="AH41" s="197">
        <v>0</v>
      </c>
      <c r="AI41" s="197">
        <v>18.39</v>
      </c>
      <c r="AJ41" s="197">
        <v>0</v>
      </c>
      <c r="AK41" s="197">
        <v>15.59</v>
      </c>
      <c r="AL41" s="197">
        <v>0</v>
      </c>
      <c r="AM41" s="197">
        <v>0</v>
      </c>
      <c r="AN41" s="197">
        <v>0</v>
      </c>
      <c r="AO41" s="197">
        <v>381.32</v>
      </c>
      <c r="AP41" s="197">
        <v>0</v>
      </c>
      <c r="AQ41" s="197">
        <v>0</v>
      </c>
      <c r="AR41" s="197">
        <v>0</v>
      </c>
      <c r="AS41" s="197">
        <v>2.38</v>
      </c>
      <c r="AT41" s="197">
        <v>2.65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17.989999999999998</v>
      </c>
      <c r="E42" s="197">
        <v>0</v>
      </c>
      <c r="F42" s="197">
        <v>16.690000000000001</v>
      </c>
      <c r="G42" s="197">
        <v>9.7799999999999994</v>
      </c>
      <c r="H42" s="197">
        <v>0</v>
      </c>
      <c r="I42" s="197">
        <v>19.5</v>
      </c>
      <c r="J42" s="197">
        <v>14.44</v>
      </c>
      <c r="K42" s="197">
        <v>8.4600000000000009</v>
      </c>
      <c r="L42" s="197">
        <v>0.32</v>
      </c>
      <c r="M42" s="197">
        <v>2.11</v>
      </c>
      <c r="N42" s="197">
        <v>0.74</v>
      </c>
      <c r="O42" s="197">
        <v>2.44</v>
      </c>
      <c r="P42" s="197">
        <v>0.68</v>
      </c>
      <c r="Q42" s="197">
        <v>0.15</v>
      </c>
      <c r="R42" s="197">
        <v>0.62</v>
      </c>
      <c r="S42" s="197">
        <v>0.38</v>
      </c>
      <c r="T42" s="197">
        <v>0</v>
      </c>
      <c r="U42" s="197">
        <v>2.06</v>
      </c>
      <c r="V42" s="197">
        <v>0.28000000000000003</v>
      </c>
      <c r="W42" s="197">
        <v>0.66</v>
      </c>
      <c r="X42" s="197">
        <v>1.43</v>
      </c>
      <c r="Y42" s="197">
        <v>0</v>
      </c>
      <c r="Z42" s="197">
        <v>3.06</v>
      </c>
      <c r="AA42" s="197">
        <v>1.1200000000000001</v>
      </c>
      <c r="AB42" s="197">
        <v>0</v>
      </c>
      <c r="AC42" s="197">
        <v>2.1800000000000002</v>
      </c>
      <c r="AD42" s="197">
        <v>12.46</v>
      </c>
      <c r="AE42" s="197">
        <v>0</v>
      </c>
      <c r="AF42" s="197">
        <v>0</v>
      </c>
      <c r="AG42" s="197">
        <v>74.97</v>
      </c>
      <c r="AH42" s="197">
        <v>0</v>
      </c>
      <c r="AI42" s="197">
        <v>18.39</v>
      </c>
      <c r="AJ42" s="197">
        <v>0</v>
      </c>
      <c r="AK42" s="197">
        <v>15.59</v>
      </c>
      <c r="AL42" s="197">
        <v>0</v>
      </c>
      <c r="AM42" s="197">
        <v>0</v>
      </c>
      <c r="AN42" s="197">
        <v>0</v>
      </c>
      <c r="AO42" s="197">
        <v>381.32</v>
      </c>
      <c r="AP42" s="197">
        <v>0</v>
      </c>
      <c r="AQ42" s="197">
        <v>0</v>
      </c>
      <c r="AR42" s="197">
        <v>0</v>
      </c>
      <c r="AS42" s="197">
        <v>2.38</v>
      </c>
      <c r="AT42" s="197">
        <v>2.65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17.989999999999998</v>
      </c>
      <c r="E43" s="197">
        <v>0</v>
      </c>
      <c r="F43" s="197">
        <v>16.690000000000001</v>
      </c>
      <c r="G43" s="197">
        <v>9.7799999999999994</v>
      </c>
      <c r="H43" s="197">
        <v>0</v>
      </c>
      <c r="I43" s="197">
        <v>19.5</v>
      </c>
      <c r="J43" s="197">
        <v>14.44</v>
      </c>
      <c r="K43" s="197">
        <v>8.4499999999999993</v>
      </c>
      <c r="L43" s="197">
        <v>0.32</v>
      </c>
      <c r="M43" s="197">
        <v>2.11</v>
      </c>
      <c r="N43" s="197">
        <v>0.74</v>
      </c>
      <c r="O43" s="197">
        <v>2.44</v>
      </c>
      <c r="P43" s="197">
        <v>0.68</v>
      </c>
      <c r="Q43" s="197">
        <v>0.15</v>
      </c>
      <c r="R43" s="197">
        <v>0.62</v>
      </c>
      <c r="S43" s="197">
        <v>0.38</v>
      </c>
      <c r="T43" s="197">
        <v>0</v>
      </c>
      <c r="U43" s="197">
        <v>2.06</v>
      </c>
      <c r="V43" s="197">
        <v>0.28000000000000003</v>
      </c>
      <c r="W43" s="197">
        <v>0.66</v>
      </c>
      <c r="X43" s="197">
        <v>1.43</v>
      </c>
      <c r="Y43" s="197">
        <v>0</v>
      </c>
      <c r="Z43" s="197">
        <v>3.06</v>
      </c>
      <c r="AA43" s="197">
        <v>1.1200000000000001</v>
      </c>
      <c r="AB43" s="197">
        <v>0</v>
      </c>
      <c r="AC43" s="197">
        <v>2.1800000000000002</v>
      </c>
      <c r="AD43" s="197">
        <v>12.46</v>
      </c>
      <c r="AE43" s="197">
        <v>0</v>
      </c>
      <c r="AF43" s="197">
        <v>0</v>
      </c>
      <c r="AG43" s="197">
        <v>74.97</v>
      </c>
      <c r="AH43" s="197">
        <v>0</v>
      </c>
      <c r="AI43" s="197">
        <v>18.39</v>
      </c>
      <c r="AJ43" s="197">
        <v>0</v>
      </c>
      <c r="AK43" s="197">
        <v>15.59</v>
      </c>
      <c r="AL43" s="197">
        <v>0</v>
      </c>
      <c r="AM43" s="197">
        <v>0</v>
      </c>
      <c r="AN43" s="197">
        <v>0</v>
      </c>
      <c r="AO43" s="197">
        <v>381.32</v>
      </c>
      <c r="AP43" s="197">
        <v>0</v>
      </c>
      <c r="AQ43" s="197">
        <v>0</v>
      </c>
      <c r="AR43" s="197">
        <v>0</v>
      </c>
      <c r="AS43" s="197">
        <v>2.38</v>
      </c>
      <c r="AT43" s="197">
        <v>2.65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17.989999999999998</v>
      </c>
      <c r="E44" s="197">
        <v>0</v>
      </c>
      <c r="F44" s="197">
        <v>16.690000000000001</v>
      </c>
      <c r="G44" s="197">
        <v>9.7799999999999994</v>
      </c>
      <c r="H44" s="197">
        <v>0</v>
      </c>
      <c r="I44" s="197">
        <v>19.5</v>
      </c>
      <c r="J44" s="197">
        <v>14.44</v>
      </c>
      <c r="K44" s="197">
        <v>8.4499999999999993</v>
      </c>
      <c r="L44" s="197">
        <v>0.32</v>
      </c>
      <c r="M44" s="197">
        <v>2.11</v>
      </c>
      <c r="N44" s="197">
        <v>0.74</v>
      </c>
      <c r="O44" s="197">
        <v>2.44</v>
      </c>
      <c r="P44" s="197">
        <v>0.68</v>
      </c>
      <c r="Q44" s="197">
        <v>0.15</v>
      </c>
      <c r="R44" s="197">
        <v>0.62</v>
      </c>
      <c r="S44" s="197">
        <v>0.38</v>
      </c>
      <c r="T44" s="197">
        <v>0</v>
      </c>
      <c r="U44" s="197">
        <v>2.06</v>
      </c>
      <c r="V44" s="197">
        <v>0.28000000000000003</v>
      </c>
      <c r="W44" s="197">
        <v>0.66</v>
      </c>
      <c r="X44" s="197">
        <v>1.43</v>
      </c>
      <c r="Y44" s="197">
        <v>0</v>
      </c>
      <c r="Z44" s="197">
        <v>3.06</v>
      </c>
      <c r="AA44" s="197">
        <v>1.1200000000000001</v>
      </c>
      <c r="AB44" s="197">
        <v>0</v>
      </c>
      <c r="AC44" s="197">
        <v>2.1800000000000002</v>
      </c>
      <c r="AD44" s="197">
        <v>12.46</v>
      </c>
      <c r="AE44" s="197">
        <v>0</v>
      </c>
      <c r="AF44" s="197">
        <v>0</v>
      </c>
      <c r="AG44" s="197">
        <v>74.97</v>
      </c>
      <c r="AH44" s="197">
        <v>0</v>
      </c>
      <c r="AI44" s="197">
        <v>18.39</v>
      </c>
      <c r="AJ44" s="197">
        <v>0</v>
      </c>
      <c r="AK44" s="197">
        <v>15.59</v>
      </c>
      <c r="AL44" s="197">
        <v>0</v>
      </c>
      <c r="AM44" s="197">
        <v>0</v>
      </c>
      <c r="AN44" s="197">
        <v>0</v>
      </c>
      <c r="AO44" s="197">
        <v>381.32</v>
      </c>
      <c r="AP44" s="197">
        <v>0</v>
      </c>
      <c r="AQ44" s="197">
        <v>0</v>
      </c>
      <c r="AR44" s="197">
        <v>0</v>
      </c>
      <c r="AS44" s="197">
        <v>2.38</v>
      </c>
      <c r="AT44" s="197">
        <v>2.65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17.989999999999998</v>
      </c>
      <c r="E45" s="197">
        <v>0</v>
      </c>
      <c r="F45" s="197">
        <v>16.690000000000001</v>
      </c>
      <c r="G45" s="197">
        <v>9.7799999999999994</v>
      </c>
      <c r="H45" s="197">
        <v>0</v>
      </c>
      <c r="I45" s="197">
        <v>19.5</v>
      </c>
      <c r="J45" s="197">
        <v>14.44</v>
      </c>
      <c r="K45" s="197">
        <v>8.4499999999999993</v>
      </c>
      <c r="L45" s="197">
        <v>0.32</v>
      </c>
      <c r="M45" s="197">
        <v>2.11</v>
      </c>
      <c r="N45" s="197">
        <v>0.74</v>
      </c>
      <c r="O45" s="197">
        <v>2.44</v>
      </c>
      <c r="P45" s="197">
        <v>0.68</v>
      </c>
      <c r="Q45" s="197">
        <v>0.15</v>
      </c>
      <c r="R45" s="197">
        <v>0.62</v>
      </c>
      <c r="S45" s="197">
        <v>0.38</v>
      </c>
      <c r="T45" s="197">
        <v>0</v>
      </c>
      <c r="U45" s="197">
        <v>2.06</v>
      </c>
      <c r="V45" s="197">
        <v>0.28000000000000003</v>
      </c>
      <c r="W45" s="197">
        <v>0.66</v>
      </c>
      <c r="X45" s="197">
        <v>1.43</v>
      </c>
      <c r="Y45" s="197">
        <v>0</v>
      </c>
      <c r="Z45" s="197">
        <v>3.06</v>
      </c>
      <c r="AA45" s="197">
        <v>1.1200000000000001</v>
      </c>
      <c r="AB45" s="197">
        <v>0</v>
      </c>
      <c r="AC45" s="197">
        <v>2.62</v>
      </c>
      <c r="AD45" s="197">
        <v>12.46</v>
      </c>
      <c r="AE45" s="197">
        <v>0</v>
      </c>
      <c r="AF45" s="197">
        <v>0</v>
      </c>
      <c r="AG45" s="197">
        <v>74.97</v>
      </c>
      <c r="AH45" s="197">
        <v>0</v>
      </c>
      <c r="AI45" s="197">
        <v>18.39</v>
      </c>
      <c r="AJ45" s="197">
        <v>0</v>
      </c>
      <c r="AK45" s="197">
        <v>15.59</v>
      </c>
      <c r="AL45" s="197">
        <v>0</v>
      </c>
      <c r="AM45" s="197">
        <v>0</v>
      </c>
      <c r="AN45" s="197">
        <v>0</v>
      </c>
      <c r="AO45" s="197">
        <v>381.32</v>
      </c>
      <c r="AP45" s="197">
        <v>0</v>
      </c>
      <c r="AQ45" s="197">
        <v>0</v>
      </c>
      <c r="AR45" s="197">
        <v>0</v>
      </c>
      <c r="AS45" s="197">
        <v>2.38</v>
      </c>
      <c r="AT45" s="197">
        <v>2.65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17.989999999999998</v>
      </c>
      <c r="E46" s="197">
        <v>0</v>
      </c>
      <c r="F46" s="197">
        <v>16.690000000000001</v>
      </c>
      <c r="G46" s="197">
        <v>9.7799999999999994</v>
      </c>
      <c r="H46" s="197">
        <v>0</v>
      </c>
      <c r="I46" s="197">
        <v>19.5</v>
      </c>
      <c r="J46" s="197">
        <v>14.44</v>
      </c>
      <c r="K46" s="197">
        <v>8.4499999999999993</v>
      </c>
      <c r="L46" s="197">
        <v>0.32</v>
      </c>
      <c r="M46" s="197">
        <v>2.11</v>
      </c>
      <c r="N46" s="197">
        <v>0.74</v>
      </c>
      <c r="O46" s="197">
        <v>2.44</v>
      </c>
      <c r="P46" s="197">
        <v>0.68</v>
      </c>
      <c r="Q46" s="197">
        <v>0.15</v>
      </c>
      <c r="R46" s="197">
        <v>0.62</v>
      </c>
      <c r="S46" s="197">
        <v>0.38</v>
      </c>
      <c r="T46" s="197">
        <v>0</v>
      </c>
      <c r="U46" s="197">
        <v>2.06</v>
      </c>
      <c r="V46" s="197">
        <v>0.28000000000000003</v>
      </c>
      <c r="W46" s="197">
        <v>0.66</v>
      </c>
      <c r="X46" s="197">
        <v>1.43</v>
      </c>
      <c r="Y46" s="197">
        <v>0</v>
      </c>
      <c r="Z46" s="197">
        <v>3.06</v>
      </c>
      <c r="AA46" s="197">
        <v>1.1200000000000001</v>
      </c>
      <c r="AB46" s="197">
        <v>0</v>
      </c>
      <c r="AC46" s="197">
        <v>2.62</v>
      </c>
      <c r="AD46" s="197">
        <v>12.46</v>
      </c>
      <c r="AE46" s="197">
        <v>0</v>
      </c>
      <c r="AF46" s="197">
        <v>0</v>
      </c>
      <c r="AG46" s="197">
        <v>74.97</v>
      </c>
      <c r="AH46" s="197">
        <v>0</v>
      </c>
      <c r="AI46" s="197">
        <v>18.39</v>
      </c>
      <c r="AJ46" s="197">
        <v>0</v>
      </c>
      <c r="AK46" s="197">
        <v>15.59</v>
      </c>
      <c r="AL46" s="197">
        <v>0</v>
      </c>
      <c r="AM46" s="197">
        <v>0</v>
      </c>
      <c r="AN46" s="197">
        <v>0</v>
      </c>
      <c r="AO46" s="197">
        <v>381.32</v>
      </c>
      <c r="AP46" s="197">
        <v>0</v>
      </c>
      <c r="AQ46" s="197">
        <v>0</v>
      </c>
      <c r="AR46" s="197">
        <v>0</v>
      </c>
      <c r="AS46" s="197">
        <v>2.38</v>
      </c>
      <c r="AT46" s="197">
        <v>2.65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17.52</v>
      </c>
      <c r="E47" s="197">
        <v>0</v>
      </c>
      <c r="F47" s="197">
        <v>16.690000000000001</v>
      </c>
      <c r="G47" s="197">
        <v>9.7799999999999994</v>
      </c>
      <c r="H47" s="197">
        <v>0</v>
      </c>
      <c r="I47" s="197">
        <v>19.5</v>
      </c>
      <c r="J47" s="197">
        <v>14.44</v>
      </c>
      <c r="K47" s="197">
        <v>8.4499999999999993</v>
      </c>
      <c r="L47" s="197">
        <v>0.32</v>
      </c>
      <c r="M47" s="197">
        <v>2.11</v>
      </c>
      <c r="N47" s="197">
        <v>0.74</v>
      </c>
      <c r="O47" s="197">
        <v>2.44</v>
      </c>
      <c r="P47" s="197">
        <v>0.68</v>
      </c>
      <c r="Q47" s="197">
        <v>0.15</v>
      </c>
      <c r="R47" s="197">
        <v>0.62</v>
      </c>
      <c r="S47" s="197">
        <v>0.38</v>
      </c>
      <c r="T47" s="197">
        <v>0</v>
      </c>
      <c r="U47" s="197">
        <v>2.06</v>
      </c>
      <c r="V47" s="197">
        <v>0.28000000000000003</v>
      </c>
      <c r="W47" s="197">
        <v>0.66</v>
      </c>
      <c r="X47" s="197">
        <v>1.43</v>
      </c>
      <c r="Y47" s="197">
        <v>0</v>
      </c>
      <c r="Z47" s="197">
        <v>3.06</v>
      </c>
      <c r="AA47" s="197">
        <v>1.1200000000000001</v>
      </c>
      <c r="AB47" s="197">
        <v>0</v>
      </c>
      <c r="AC47" s="197">
        <v>2.62</v>
      </c>
      <c r="AD47" s="197">
        <v>12.46</v>
      </c>
      <c r="AE47" s="197">
        <v>0</v>
      </c>
      <c r="AF47" s="197">
        <v>0</v>
      </c>
      <c r="AG47" s="197">
        <v>74.97</v>
      </c>
      <c r="AH47" s="197">
        <v>0</v>
      </c>
      <c r="AI47" s="197">
        <v>18.39</v>
      </c>
      <c r="AJ47" s="197">
        <v>0</v>
      </c>
      <c r="AK47" s="197">
        <v>15.59</v>
      </c>
      <c r="AL47" s="197">
        <v>0</v>
      </c>
      <c r="AM47" s="197">
        <v>0</v>
      </c>
      <c r="AN47" s="197">
        <v>0</v>
      </c>
      <c r="AO47" s="197">
        <v>381.32</v>
      </c>
      <c r="AP47" s="197">
        <v>0</v>
      </c>
      <c r="AQ47" s="197">
        <v>0</v>
      </c>
      <c r="AR47" s="197">
        <v>0</v>
      </c>
      <c r="AS47" s="197">
        <v>2.38</v>
      </c>
      <c r="AT47" s="197">
        <v>2.65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17.52</v>
      </c>
      <c r="E48" s="197">
        <v>0</v>
      </c>
      <c r="F48" s="197">
        <v>16.690000000000001</v>
      </c>
      <c r="G48" s="197">
        <v>9.7799999999999994</v>
      </c>
      <c r="H48" s="197">
        <v>0</v>
      </c>
      <c r="I48" s="197">
        <v>19.5</v>
      </c>
      <c r="J48" s="197">
        <v>14.44</v>
      </c>
      <c r="K48" s="197">
        <v>8.4499999999999993</v>
      </c>
      <c r="L48" s="197">
        <v>0.32</v>
      </c>
      <c r="M48" s="197">
        <v>2.11</v>
      </c>
      <c r="N48" s="197">
        <v>0.74</v>
      </c>
      <c r="O48" s="197">
        <v>2.44</v>
      </c>
      <c r="P48" s="197">
        <v>0.68</v>
      </c>
      <c r="Q48" s="197">
        <v>0.15</v>
      </c>
      <c r="R48" s="197">
        <v>0.62</v>
      </c>
      <c r="S48" s="197">
        <v>0.38</v>
      </c>
      <c r="T48" s="197">
        <v>0</v>
      </c>
      <c r="U48" s="197">
        <v>2.06</v>
      </c>
      <c r="V48" s="197">
        <v>0.28000000000000003</v>
      </c>
      <c r="W48" s="197">
        <v>0.66</v>
      </c>
      <c r="X48" s="197">
        <v>1.43</v>
      </c>
      <c r="Y48" s="197">
        <v>0</v>
      </c>
      <c r="Z48" s="197">
        <v>3.06</v>
      </c>
      <c r="AA48" s="197">
        <v>1.1200000000000001</v>
      </c>
      <c r="AB48" s="197">
        <v>0</v>
      </c>
      <c r="AC48" s="197">
        <v>2.62</v>
      </c>
      <c r="AD48" s="197">
        <v>12.46</v>
      </c>
      <c r="AE48" s="197">
        <v>0</v>
      </c>
      <c r="AF48" s="197">
        <v>0</v>
      </c>
      <c r="AG48" s="197">
        <v>74.97</v>
      </c>
      <c r="AH48" s="197">
        <v>0</v>
      </c>
      <c r="AI48" s="197">
        <v>18.39</v>
      </c>
      <c r="AJ48" s="197">
        <v>0</v>
      </c>
      <c r="AK48" s="197">
        <v>15.59</v>
      </c>
      <c r="AL48" s="197">
        <v>0</v>
      </c>
      <c r="AM48" s="197">
        <v>0</v>
      </c>
      <c r="AN48" s="197">
        <v>0</v>
      </c>
      <c r="AO48" s="197">
        <v>381.32</v>
      </c>
      <c r="AP48" s="197">
        <v>0</v>
      </c>
      <c r="AQ48" s="197">
        <v>0</v>
      </c>
      <c r="AR48" s="197">
        <v>0</v>
      </c>
      <c r="AS48" s="197">
        <v>2.38</v>
      </c>
      <c r="AT48" s="197">
        <v>2.65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17.52</v>
      </c>
      <c r="E49" s="197">
        <v>0</v>
      </c>
      <c r="F49" s="197">
        <v>16.690000000000001</v>
      </c>
      <c r="G49" s="197">
        <v>9.7799999999999994</v>
      </c>
      <c r="H49" s="197">
        <v>0</v>
      </c>
      <c r="I49" s="197">
        <v>19.5</v>
      </c>
      <c r="J49" s="197">
        <v>14.44</v>
      </c>
      <c r="K49" s="197">
        <v>8.4499999999999993</v>
      </c>
      <c r="L49" s="197">
        <v>0.32</v>
      </c>
      <c r="M49" s="197">
        <v>2.11</v>
      </c>
      <c r="N49" s="197">
        <v>0.74</v>
      </c>
      <c r="O49" s="197">
        <v>2.44</v>
      </c>
      <c r="P49" s="197">
        <v>0.68</v>
      </c>
      <c r="Q49" s="197">
        <v>0.15</v>
      </c>
      <c r="R49" s="197">
        <v>0.62</v>
      </c>
      <c r="S49" s="197">
        <v>0.38</v>
      </c>
      <c r="T49" s="197">
        <v>0</v>
      </c>
      <c r="U49" s="197">
        <v>2.06</v>
      </c>
      <c r="V49" s="197">
        <v>0.28000000000000003</v>
      </c>
      <c r="W49" s="197">
        <v>0.66</v>
      </c>
      <c r="X49" s="197">
        <v>1.43</v>
      </c>
      <c r="Y49" s="197">
        <v>0</v>
      </c>
      <c r="Z49" s="197">
        <v>3.06</v>
      </c>
      <c r="AA49" s="197">
        <v>1.1200000000000001</v>
      </c>
      <c r="AB49" s="197">
        <v>0</v>
      </c>
      <c r="AC49" s="197">
        <v>3.13</v>
      </c>
      <c r="AD49" s="197">
        <v>12.46</v>
      </c>
      <c r="AE49" s="197">
        <v>0</v>
      </c>
      <c r="AF49" s="197">
        <v>0</v>
      </c>
      <c r="AG49" s="197">
        <v>74.97</v>
      </c>
      <c r="AH49" s="197">
        <v>0</v>
      </c>
      <c r="AI49" s="197">
        <v>18.39</v>
      </c>
      <c r="AJ49" s="197">
        <v>0</v>
      </c>
      <c r="AK49" s="197">
        <v>15.59</v>
      </c>
      <c r="AL49" s="197">
        <v>0</v>
      </c>
      <c r="AM49" s="197">
        <v>0</v>
      </c>
      <c r="AN49" s="197">
        <v>0</v>
      </c>
      <c r="AO49" s="197">
        <v>381.32</v>
      </c>
      <c r="AP49" s="197">
        <v>0</v>
      </c>
      <c r="AQ49" s="197">
        <v>0</v>
      </c>
      <c r="AR49" s="197">
        <v>0</v>
      </c>
      <c r="AS49" s="197">
        <v>2.38</v>
      </c>
      <c r="AT49" s="197">
        <v>2.65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17.52</v>
      </c>
      <c r="E50" s="197">
        <v>0</v>
      </c>
      <c r="F50" s="197">
        <v>16.690000000000001</v>
      </c>
      <c r="G50" s="197">
        <v>9.7799999999999994</v>
      </c>
      <c r="H50" s="197">
        <v>0</v>
      </c>
      <c r="I50" s="197">
        <v>19.5</v>
      </c>
      <c r="J50" s="197">
        <v>14.44</v>
      </c>
      <c r="K50" s="197">
        <v>8.4499999999999993</v>
      </c>
      <c r="L50" s="197">
        <v>0.32</v>
      </c>
      <c r="M50" s="197">
        <v>2.11</v>
      </c>
      <c r="N50" s="197">
        <v>0.74</v>
      </c>
      <c r="O50" s="197">
        <v>2.44</v>
      </c>
      <c r="P50" s="197">
        <v>0.68</v>
      </c>
      <c r="Q50" s="197">
        <v>0.15</v>
      </c>
      <c r="R50" s="197">
        <v>0.62</v>
      </c>
      <c r="S50" s="197">
        <v>0.38</v>
      </c>
      <c r="T50" s="197">
        <v>0</v>
      </c>
      <c r="U50" s="197">
        <v>2.06</v>
      </c>
      <c r="V50" s="197">
        <v>0.28000000000000003</v>
      </c>
      <c r="W50" s="197">
        <v>0.66</v>
      </c>
      <c r="X50" s="197">
        <v>1.43</v>
      </c>
      <c r="Y50" s="197">
        <v>0</v>
      </c>
      <c r="Z50" s="197">
        <v>3.06</v>
      </c>
      <c r="AA50" s="197">
        <v>1.1200000000000001</v>
      </c>
      <c r="AB50" s="197">
        <v>0</v>
      </c>
      <c r="AC50" s="197">
        <v>3.13</v>
      </c>
      <c r="AD50" s="197">
        <v>12.46</v>
      </c>
      <c r="AE50" s="197">
        <v>0</v>
      </c>
      <c r="AF50" s="197">
        <v>0</v>
      </c>
      <c r="AG50" s="197">
        <v>74.97</v>
      </c>
      <c r="AH50" s="197">
        <v>0</v>
      </c>
      <c r="AI50" s="197">
        <v>18.39</v>
      </c>
      <c r="AJ50" s="197">
        <v>0</v>
      </c>
      <c r="AK50" s="197">
        <v>15.59</v>
      </c>
      <c r="AL50" s="197">
        <v>0</v>
      </c>
      <c r="AM50" s="197">
        <v>0</v>
      </c>
      <c r="AN50" s="197">
        <v>0</v>
      </c>
      <c r="AO50" s="197">
        <v>381.32</v>
      </c>
      <c r="AP50" s="197">
        <v>0</v>
      </c>
      <c r="AQ50" s="197">
        <v>0</v>
      </c>
      <c r="AR50" s="197">
        <v>0</v>
      </c>
      <c r="AS50" s="197">
        <v>2.38</v>
      </c>
      <c r="AT50" s="197">
        <v>2.65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17.059999999999999</v>
      </c>
      <c r="E51" s="197">
        <v>0</v>
      </c>
      <c r="F51" s="197">
        <v>16.22</v>
      </c>
      <c r="G51" s="197">
        <v>9.7799999999999994</v>
      </c>
      <c r="H51" s="197">
        <v>0</v>
      </c>
      <c r="I51" s="197">
        <v>19.5</v>
      </c>
      <c r="J51" s="197">
        <v>14.44</v>
      </c>
      <c r="K51" s="197">
        <v>8.4499999999999993</v>
      </c>
      <c r="L51" s="197">
        <v>0.32</v>
      </c>
      <c r="M51" s="197">
        <v>2.11</v>
      </c>
      <c r="N51" s="197">
        <v>0.74</v>
      </c>
      <c r="O51" s="197">
        <v>2.44</v>
      </c>
      <c r="P51" s="197">
        <v>0.68</v>
      </c>
      <c r="Q51" s="197">
        <v>0.15</v>
      </c>
      <c r="R51" s="197">
        <v>0.62</v>
      </c>
      <c r="S51" s="197">
        <v>0.38</v>
      </c>
      <c r="T51" s="197">
        <v>0</v>
      </c>
      <c r="U51" s="197">
        <v>2.06</v>
      </c>
      <c r="V51" s="197">
        <v>0.28000000000000003</v>
      </c>
      <c r="W51" s="197">
        <v>0.66</v>
      </c>
      <c r="X51" s="197">
        <v>1.43</v>
      </c>
      <c r="Y51" s="197">
        <v>0</v>
      </c>
      <c r="Z51" s="197">
        <v>3.06</v>
      </c>
      <c r="AA51" s="197">
        <v>1.1200000000000001</v>
      </c>
      <c r="AB51" s="197">
        <v>0</v>
      </c>
      <c r="AC51" s="197">
        <v>3.13</v>
      </c>
      <c r="AD51" s="197">
        <v>12.46</v>
      </c>
      <c r="AE51" s="197">
        <v>0</v>
      </c>
      <c r="AF51" s="197">
        <v>0</v>
      </c>
      <c r="AG51" s="197">
        <v>74.97</v>
      </c>
      <c r="AH51" s="197">
        <v>0</v>
      </c>
      <c r="AI51" s="197">
        <v>18.39</v>
      </c>
      <c r="AJ51" s="197">
        <v>0</v>
      </c>
      <c r="AK51" s="197">
        <v>15.59</v>
      </c>
      <c r="AL51" s="197">
        <v>0</v>
      </c>
      <c r="AM51" s="197">
        <v>0</v>
      </c>
      <c r="AN51" s="197">
        <v>0</v>
      </c>
      <c r="AO51" s="197">
        <v>373.54</v>
      </c>
      <c r="AP51" s="197">
        <v>0</v>
      </c>
      <c r="AQ51" s="197">
        <v>0</v>
      </c>
      <c r="AR51" s="197">
        <v>0</v>
      </c>
      <c r="AS51" s="197">
        <v>2.38</v>
      </c>
      <c r="AT51" s="197">
        <v>2.65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17.059999999999999</v>
      </c>
      <c r="E52" s="197">
        <v>0</v>
      </c>
      <c r="F52" s="197">
        <v>16.22</v>
      </c>
      <c r="G52" s="197">
        <v>9.7799999999999994</v>
      </c>
      <c r="H52" s="197">
        <v>0</v>
      </c>
      <c r="I52" s="197">
        <v>19.5</v>
      </c>
      <c r="J52" s="197">
        <v>14.44</v>
      </c>
      <c r="K52" s="197">
        <v>8.4499999999999993</v>
      </c>
      <c r="L52" s="197">
        <v>0.32</v>
      </c>
      <c r="M52" s="197">
        <v>2.11</v>
      </c>
      <c r="N52" s="197">
        <v>0.74</v>
      </c>
      <c r="O52" s="197">
        <v>2.44</v>
      </c>
      <c r="P52" s="197">
        <v>0.68</v>
      </c>
      <c r="Q52" s="197">
        <v>0.15</v>
      </c>
      <c r="R52" s="197">
        <v>0.62</v>
      </c>
      <c r="S52" s="197">
        <v>0.38</v>
      </c>
      <c r="T52" s="197">
        <v>0</v>
      </c>
      <c r="U52" s="197">
        <v>2.06</v>
      </c>
      <c r="V52" s="197">
        <v>0.28000000000000003</v>
      </c>
      <c r="W52" s="197">
        <v>0.66</v>
      </c>
      <c r="X52" s="197">
        <v>1.43</v>
      </c>
      <c r="Y52" s="197">
        <v>0</v>
      </c>
      <c r="Z52" s="197">
        <v>3.06</v>
      </c>
      <c r="AA52" s="197">
        <v>1.1200000000000001</v>
      </c>
      <c r="AB52" s="197">
        <v>0</v>
      </c>
      <c r="AC52" s="197">
        <v>3.13</v>
      </c>
      <c r="AD52" s="197">
        <v>12.46</v>
      </c>
      <c r="AE52" s="197">
        <v>0</v>
      </c>
      <c r="AF52" s="197">
        <v>0</v>
      </c>
      <c r="AG52" s="197">
        <v>74.97</v>
      </c>
      <c r="AH52" s="197">
        <v>0</v>
      </c>
      <c r="AI52" s="197">
        <v>18.39</v>
      </c>
      <c r="AJ52" s="197">
        <v>0</v>
      </c>
      <c r="AK52" s="197">
        <v>15.59</v>
      </c>
      <c r="AL52" s="197">
        <v>0</v>
      </c>
      <c r="AM52" s="197">
        <v>0</v>
      </c>
      <c r="AN52" s="197">
        <v>0</v>
      </c>
      <c r="AO52" s="197">
        <v>373.54</v>
      </c>
      <c r="AP52" s="197">
        <v>0</v>
      </c>
      <c r="AQ52" s="197">
        <v>0</v>
      </c>
      <c r="AR52" s="197">
        <v>0</v>
      </c>
      <c r="AS52" s="197">
        <v>2.38</v>
      </c>
      <c r="AT52" s="197">
        <v>2.65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17.059999999999999</v>
      </c>
      <c r="E53" s="197">
        <v>0</v>
      </c>
      <c r="F53" s="197">
        <v>16.22</v>
      </c>
      <c r="G53" s="197">
        <v>9.7799999999999994</v>
      </c>
      <c r="H53" s="197">
        <v>0</v>
      </c>
      <c r="I53" s="197">
        <v>19.5</v>
      </c>
      <c r="J53" s="197">
        <v>14.44</v>
      </c>
      <c r="K53" s="197">
        <v>8.4499999999999993</v>
      </c>
      <c r="L53" s="197">
        <v>0.32</v>
      </c>
      <c r="M53" s="197">
        <v>2.11</v>
      </c>
      <c r="N53" s="197">
        <v>0.74</v>
      </c>
      <c r="O53" s="197">
        <v>2.44</v>
      </c>
      <c r="P53" s="197">
        <v>0.68</v>
      </c>
      <c r="Q53" s="197">
        <v>0.15</v>
      </c>
      <c r="R53" s="197">
        <v>0.62</v>
      </c>
      <c r="S53" s="197">
        <v>0.38</v>
      </c>
      <c r="T53" s="197">
        <v>0</v>
      </c>
      <c r="U53" s="197">
        <v>2.06</v>
      </c>
      <c r="V53" s="197">
        <v>0.28000000000000003</v>
      </c>
      <c r="W53" s="197">
        <v>0.66</v>
      </c>
      <c r="X53" s="197">
        <v>1.43</v>
      </c>
      <c r="Y53" s="197">
        <v>0</v>
      </c>
      <c r="Z53" s="197">
        <v>3.06</v>
      </c>
      <c r="AA53" s="197">
        <v>1.1200000000000001</v>
      </c>
      <c r="AB53" s="197">
        <v>0</v>
      </c>
      <c r="AC53" s="197">
        <v>3.13</v>
      </c>
      <c r="AD53" s="197">
        <v>12.46</v>
      </c>
      <c r="AE53" s="197">
        <v>0</v>
      </c>
      <c r="AF53" s="197">
        <v>0</v>
      </c>
      <c r="AG53" s="197">
        <v>74.97</v>
      </c>
      <c r="AH53" s="197">
        <v>0</v>
      </c>
      <c r="AI53" s="197">
        <v>18.39</v>
      </c>
      <c r="AJ53" s="197">
        <v>0</v>
      </c>
      <c r="AK53" s="197">
        <v>15.59</v>
      </c>
      <c r="AL53" s="197">
        <v>0</v>
      </c>
      <c r="AM53" s="197">
        <v>0</v>
      </c>
      <c r="AN53" s="197">
        <v>0</v>
      </c>
      <c r="AO53" s="197">
        <v>373.54</v>
      </c>
      <c r="AP53" s="197">
        <v>0</v>
      </c>
      <c r="AQ53" s="197">
        <v>0</v>
      </c>
      <c r="AR53" s="197">
        <v>0</v>
      </c>
      <c r="AS53" s="197">
        <v>2.38</v>
      </c>
      <c r="AT53" s="197">
        <v>2.65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17.059999999999999</v>
      </c>
      <c r="E54" s="197">
        <v>0</v>
      </c>
      <c r="F54" s="197">
        <v>16.22</v>
      </c>
      <c r="G54" s="197">
        <v>9.7799999999999994</v>
      </c>
      <c r="H54" s="197">
        <v>0</v>
      </c>
      <c r="I54" s="197">
        <v>19.5</v>
      </c>
      <c r="J54" s="197">
        <v>14.44</v>
      </c>
      <c r="K54" s="197">
        <v>8.4499999999999993</v>
      </c>
      <c r="L54" s="197">
        <v>0.32</v>
      </c>
      <c r="M54" s="197">
        <v>2.11</v>
      </c>
      <c r="N54" s="197">
        <v>0.74</v>
      </c>
      <c r="O54" s="197">
        <v>2.44</v>
      </c>
      <c r="P54" s="197">
        <v>0.68</v>
      </c>
      <c r="Q54" s="197">
        <v>0.15</v>
      </c>
      <c r="R54" s="197">
        <v>0.62</v>
      </c>
      <c r="S54" s="197">
        <v>0.38</v>
      </c>
      <c r="T54" s="197">
        <v>0</v>
      </c>
      <c r="U54" s="197">
        <v>2.06</v>
      </c>
      <c r="V54" s="197">
        <v>0.28000000000000003</v>
      </c>
      <c r="W54" s="197">
        <v>0.66</v>
      </c>
      <c r="X54" s="197">
        <v>1.43</v>
      </c>
      <c r="Y54" s="197">
        <v>0</v>
      </c>
      <c r="Z54" s="197">
        <v>3.06</v>
      </c>
      <c r="AA54" s="197">
        <v>1.1200000000000001</v>
      </c>
      <c r="AB54" s="197">
        <v>0</v>
      </c>
      <c r="AC54" s="197">
        <v>3.13</v>
      </c>
      <c r="AD54" s="197">
        <v>12.46</v>
      </c>
      <c r="AE54" s="197">
        <v>0</v>
      </c>
      <c r="AF54" s="197">
        <v>0</v>
      </c>
      <c r="AG54" s="197">
        <v>74.97</v>
      </c>
      <c r="AH54" s="197">
        <v>0</v>
      </c>
      <c r="AI54" s="197">
        <v>18.39</v>
      </c>
      <c r="AJ54" s="197">
        <v>0</v>
      </c>
      <c r="AK54" s="197">
        <v>15.59</v>
      </c>
      <c r="AL54" s="197">
        <v>0</v>
      </c>
      <c r="AM54" s="197">
        <v>0</v>
      </c>
      <c r="AN54" s="197">
        <v>0</v>
      </c>
      <c r="AO54" s="197">
        <v>373.54</v>
      </c>
      <c r="AP54" s="197">
        <v>0</v>
      </c>
      <c r="AQ54" s="197">
        <v>0</v>
      </c>
      <c r="AR54" s="197">
        <v>0</v>
      </c>
      <c r="AS54" s="197">
        <v>2.38</v>
      </c>
      <c r="AT54" s="197">
        <v>2.65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17.059999999999999</v>
      </c>
      <c r="E55" s="197">
        <v>0</v>
      </c>
      <c r="F55" s="197">
        <v>15.98</v>
      </c>
      <c r="G55" s="197">
        <v>9.7799999999999994</v>
      </c>
      <c r="H55" s="197">
        <v>0</v>
      </c>
      <c r="I55" s="197">
        <v>19.5</v>
      </c>
      <c r="J55" s="197">
        <v>14.44</v>
      </c>
      <c r="K55" s="197">
        <v>8.4600000000000009</v>
      </c>
      <c r="L55" s="197">
        <v>0.32</v>
      </c>
      <c r="M55" s="197">
        <v>2.11</v>
      </c>
      <c r="N55" s="197">
        <v>0.74</v>
      </c>
      <c r="O55" s="197">
        <v>2.44</v>
      </c>
      <c r="P55" s="197">
        <v>0.68</v>
      </c>
      <c r="Q55" s="197">
        <v>0.15</v>
      </c>
      <c r="R55" s="197">
        <v>0.62</v>
      </c>
      <c r="S55" s="197">
        <v>0.38</v>
      </c>
      <c r="T55" s="197">
        <v>0</v>
      </c>
      <c r="U55" s="197">
        <v>2.06</v>
      </c>
      <c r="V55" s="197">
        <v>0.28000000000000003</v>
      </c>
      <c r="W55" s="197">
        <v>0.66</v>
      </c>
      <c r="X55" s="197">
        <v>1.43</v>
      </c>
      <c r="Y55" s="197">
        <v>0</v>
      </c>
      <c r="Z55" s="197">
        <v>3.06</v>
      </c>
      <c r="AA55" s="197">
        <v>1.1200000000000001</v>
      </c>
      <c r="AB55" s="197">
        <v>0</v>
      </c>
      <c r="AC55" s="197">
        <v>3.13</v>
      </c>
      <c r="AD55" s="197">
        <v>12.46</v>
      </c>
      <c r="AE55" s="197">
        <v>0</v>
      </c>
      <c r="AF55" s="197">
        <v>0</v>
      </c>
      <c r="AG55" s="197">
        <v>74.97</v>
      </c>
      <c r="AH55" s="197">
        <v>0</v>
      </c>
      <c r="AI55" s="197">
        <v>18.39</v>
      </c>
      <c r="AJ55" s="197">
        <v>0</v>
      </c>
      <c r="AK55" s="197">
        <v>15.59</v>
      </c>
      <c r="AL55" s="197">
        <v>0</v>
      </c>
      <c r="AM55" s="197">
        <v>0</v>
      </c>
      <c r="AN55" s="197">
        <v>0</v>
      </c>
      <c r="AO55" s="197">
        <v>373.54</v>
      </c>
      <c r="AP55" s="197">
        <v>0</v>
      </c>
      <c r="AQ55" s="197">
        <v>0</v>
      </c>
      <c r="AR55" s="197">
        <v>0</v>
      </c>
      <c r="AS55" s="197">
        <v>2.38</v>
      </c>
      <c r="AT55" s="197">
        <v>2.65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17.059999999999999</v>
      </c>
      <c r="E56" s="197">
        <v>0</v>
      </c>
      <c r="F56" s="197">
        <v>15.98</v>
      </c>
      <c r="G56" s="197">
        <v>9.7799999999999994</v>
      </c>
      <c r="H56" s="197">
        <v>0</v>
      </c>
      <c r="I56" s="197">
        <v>19.5</v>
      </c>
      <c r="J56" s="197">
        <v>14.44</v>
      </c>
      <c r="K56" s="197">
        <v>8.4600000000000009</v>
      </c>
      <c r="L56" s="197">
        <v>0.32</v>
      </c>
      <c r="M56" s="197">
        <v>2.11</v>
      </c>
      <c r="N56" s="197">
        <v>0.74</v>
      </c>
      <c r="O56" s="197">
        <v>2.44</v>
      </c>
      <c r="P56" s="197">
        <v>0.68</v>
      </c>
      <c r="Q56" s="197">
        <v>0.15</v>
      </c>
      <c r="R56" s="197">
        <v>0.62</v>
      </c>
      <c r="S56" s="197">
        <v>0.38</v>
      </c>
      <c r="T56" s="197">
        <v>0</v>
      </c>
      <c r="U56" s="197">
        <v>2.06</v>
      </c>
      <c r="V56" s="197">
        <v>0.28000000000000003</v>
      </c>
      <c r="W56" s="197">
        <v>0.66</v>
      </c>
      <c r="X56" s="197">
        <v>1.43</v>
      </c>
      <c r="Y56" s="197">
        <v>0</v>
      </c>
      <c r="Z56" s="197">
        <v>3.06</v>
      </c>
      <c r="AA56" s="197">
        <v>1.1200000000000001</v>
      </c>
      <c r="AB56" s="197">
        <v>0</v>
      </c>
      <c r="AC56" s="197">
        <v>3.13</v>
      </c>
      <c r="AD56" s="197">
        <v>12.46</v>
      </c>
      <c r="AE56" s="197">
        <v>0</v>
      </c>
      <c r="AF56" s="197">
        <v>0</v>
      </c>
      <c r="AG56" s="197">
        <v>74.97</v>
      </c>
      <c r="AH56" s="197">
        <v>0</v>
      </c>
      <c r="AI56" s="197">
        <v>18.39</v>
      </c>
      <c r="AJ56" s="197">
        <v>0</v>
      </c>
      <c r="AK56" s="197">
        <v>15.59</v>
      </c>
      <c r="AL56" s="197">
        <v>0</v>
      </c>
      <c r="AM56" s="197">
        <v>0</v>
      </c>
      <c r="AN56" s="197">
        <v>0</v>
      </c>
      <c r="AO56" s="197">
        <v>373.54</v>
      </c>
      <c r="AP56" s="197">
        <v>0</v>
      </c>
      <c r="AQ56" s="197">
        <v>0</v>
      </c>
      <c r="AR56" s="197">
        <v>0</v>
      </c>
      <c r="AS56" s="197">
        <v>2.38</v>
      </c>
      <c r="AT56" s="197">
        <v>2.65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17.059999999999999</v>
      </c>
      <c r="E57" s="197">
        <v>0</v>
      </c>
      <c r="F57" s="197">
        <v>15.98</v>
      </c>
      <c r="G57" s="197">
        <v>9.7799999999999994</v>
      </c>
      <c r="H57" s="197">
        <v>0</v>
      </c>
      <c r="I57" s="197">
        <v>19.5</v>
      </c>
      <c r="J57" s="197">
        <v>14.44</v>
      </c>
      <c r="K57" s="197">
        <v>8.4499999999999993</v>
      </c>
      <c r="L57" s="197">
        <v>0.32</v>
      </c>
      <c r="M57" s="197">
        <v>2.11</v>
      </c>
      <c r="N57" s="197">
        <v>0.74</v>
      </c>
      <c r="O57" s="197">
        <v>2.44</v>
      </c>
      <c r="P57" s="197">
        <v>0.68</v>
      </c>
      <c r="Q57" s="197">
        <v>0.15</v>
      </c>
      <c r="R57" s="197">
        <v>0.62</v>
      </c>
      <c r="S57" s="197">
        <v>0.38</v>
      </c>
      <c r="T57" s="197">
        <v>0</v>
      </c>
      <c r="U57" s="197">
        <v>2.06</v>
      </c>
      <c r="V57" s="197">
        <v>0.28000000000000003</v>
      </c>
      <c r="W57" s="197">
        <v>0.66</v>
      </c>
      <c r="X57" s="197">
        <v>1.43</v>
      </c>
      <c r="Y57" s="197">
        <v>0</v>
      </c>
      <c r="Z57" s="197">
        <v>3.06</v>
      </c>
      <c r="AA57" s="197">
        <v>1.1200000000000001</v>
      </c>
      <c r="AB57" s="197">
        <v>0</v>
      </c>
      <c r="AC57" s="197">
        <v>3.13</v>
      </c>
      <c r="AD57" s="197">
        <v>12.46</v>
      </c>
      <c r="AE57" s="197">
        <v>0</v>
      </c>
      <c r="AF57" s="197">
        <v>0</v>
      </c>
      <c r="AG57" s="197">
        <v>74.97</v>
      </c>
      <c r="AH57" s="197">
        <v>0</v>
      </c>
      <c r="AI57" s="197">
        <v>18.39</v>
      </c>
      <c r="AJ57" s="197">
        <v>0</v>
      </c>
      <c r="AK57" s="197">
        <v>15.59</v>
      </c>
      <c r="AL57" s="197">
        <v>0</v>
      </c>
      <c r="AM57" s="197">
        <v>0</v>
      </c>
      <c r="AN57" s="197">
        <v>0</v>
      </c>
      <c r="AO57" s="197">
        <v>373.54</v>
      </c>
      <c r="AP57" s="197">
        <v>0</v>
      </c>
      <c r="AQ57" s="197">
        <v>0</v>
      </c>
      <c r="AR57" s="197">
        <v>0</v>
      </c>
      <c r="AS57" s="197">
        <v>2.38</v>
      </c>
      <c r="AT57" s="197">
        <v>2.65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17.059999999999999</v>
      </c>
      <c r="E58" s="197">
        <v>0</v>
      </c>
      <c r="F58" s="197">
        <v>15.98</v>
      </c>
      <c r="G58" s="197">
        <v>9.7799999999999994</v>
      </c>
      <c r="H58" s="197">
        <v>0</v>
      </c>
      <c r="I58" s="197">
        <v>19.5</v>
      </c>
      <c r="J58" s="197">
        <v>14.44</v>
      </c>
      <c r="K58" s="197">
        <v>8.4499999999999993</v>
      </c>
      <c r="L58" s="197">
        <v>0.32</v>
      </c>
      <c r="M58" s="197">
        <v>2.11</v>
      </c>
      <c r="N58" s="197">
        <v>0.74</v>
      </c>
      <c r="O58" s="197">
        <v>2.44</v>
      </c>
      <c r="P58" s="197">
        <v>0.68</v>
      </c>
      <c r="Q58" s="197">
        <v>0.15</v>
      </c>
      <c r="R58" s="197">
        <v>0.62</v>
      </c>
      <c r="S58" s="197">
        <v>0.38</v>
      </c>
      <c r="T58" s="197">
        <v>0</v>
      </c>
      <c r="U58" s="197">
        <v>2.06</v>
      </c>
      <c r="V58" s="197">
        <v>0.28000000000000003</v>
      </c>
      <c r="W58" s="197">
        <v>0.66</v>
      </c>
      <c r="X58" s="197">
        <v>1.43</v>
      </c>
      <c r="Y58" s="197">
        <v>0</v>
      </c>
      <c r="Z58" s="197">
        <v>3.06</v>
      </c>
      <c r="AA58" s="197">
        <v>1.1200000000000001</v>
      </c>
      <c r="AB58" s="197">
        <v>0</v>
      </c>
      <c r="AC58" s="197">
        <v>3.13</v>
      </c>
      <c r="AD58" s="197">
        <v>12.46</v>
      </c>
      <c r="AE58" s="197">
        <v>0</v>
      </c>
      <c r="AF58" s="197">
        <v>0</v>
      </c>
      <c r="AG58" s="197">
        <v>74.97</v>
      </c>
      <c r="AH58" s="197">
        <v>0</v>
      </c>
      <c r="AI58" s="197">
        <v>18.39</v>
      </c>
      <c r="AJ58" s="197">
        <v>0</v>
      </c>
      <c r="AK58" s="197">
        <v>15.59</v>
      </c>
      <c r="AL58" s="197">
        <v>0</v>
      </c>
      <c r="AM58" s="197">
        <v>0</v>
      </c>
      <c r="AN58" s="197">
        <v>0</v>
      </c>
      <c r="AO58" s="197">
        <v>373.54</v>
      </c>
      <c r="AP58" s="197">
        <v>0</v>
      </c>
      <c r="AQ58" s="197">
        <v>0</v>
      </c>
      <c r="AR58" s="197">
        <v>0</v>
      </c>
      <c r="AS58" s="197">
        <v>2.38</v>
      </c>
      <c r="AT58" s="197">
        <v>2.65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16.600000000000001</v>
      </c>
      <c r="E59" s="197">
        <v>0</v>
      </c>
      <c r="F59" s="197">
        <v>15.98</v>
      </c>
      <c r="G59" s="197">
        <v>9.7799999999999994</v>
      </c>
      <c r="H59" s="197">
        <v>0</v>
      </c>
      <c r="I59" s="197">
        <v>19.5</v>
      </c>
      <c r="J59" s="197">
        <v>14.44</v>
      </c>
      <c r="K59" s="197">
        <v>8.4499999999999993</v>
      </c>
      <c r="L59" s="197">
        <v>0.32</v>
      </c>
      <c r="M59" s="197">
        <v>2.11</v>
      </c>
      <c r="N59" s="197">
        <v>0.74</v>
      </c>
      <c r="O59" s="197">
        <v>2.44</v>
      </c>
      <c r="P59" s="197">
        <v>0.68</v>
      </c>
      <c r="Q59" s="197">
        <v>0.15</v>
      </c>
      <c r="R59" s="197">
        <v>0.62</v>
      </c>
      <c r="S59" s="197">
        <v>0.38</v>
      </c>
      <c r="T59" s="197">
        <v>0</v>
      </c>
      <c r="U59" s="197">
        <v>2.0499999999999998</v>
      </c>
      <c r="V59" s="197">
        <v>0.28000000000000003</v>
      </c>
      <c r="W59" s="197">
        <v>0.66</v>
      </c>
      <c r="X59" s="197">
        <v>1.43</v>
      </c>
      <c r="Y59" s="197">
        <v>0</v>
      </c>
      <c r="Z59" s="197">
        <v>3.69</v>
      </c>
      <c r="AA59" s="197">
        <v>1.1200000000000001</v>
      </c>
      <c r="AB59" s="197">
        <v>0</v>
      </c>
      <c r="AC59" s="197">
        <v>3.13</v>
      </c>
      <c r="AD59" s="197">
        <v>12.46</v>
      </c>
      <c r="AE59" s="197">
        <v>0</v>
      </c>
      <c r="AF59" s="197">
        <v>0</v>
      </c>
      <c r="AG59" s="197">
        <v>74.97</v>
      </c>
      <c r="AH59" s="197">
        <v>0</v>
      </c>
      <c r="AI59" s="197">
        <v>18.39</v>
      </c>
      <c r="AJ59" s="197">
        <v>0</v>
      </c>
      <c r="AK59" s="197">
        <v>15.59</v>
      </c>
      <c r="AL59" s="197">
        <v>0</v>
      </c>
      <c r="AM59" s="197">
        <v>0</v>
      </c>
      <c r="AN59" s="197">
        <v>0</v>
      </c>
      <c r="AO59" s="197">
        <v>373.54</v>
      </c>
      <c r="AP59" s="197">
        <v>0</v>
      </c>
      <c r="AQ59" s="197">
        <v>0</v>
      </c>
      <c r="AR59" s="197">
        <v>0</v>
      </c>
      <c r="AS59" s="197">
        <v>2.38</v>
      </c>
      <c r="AT59" s="197">
        <v>2.65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16.600000000000001</v>
      </c>
      <c r="E60" s="197">
        <v>0</v>
      </c>
      <c r="F60" s="197">
        <v>15.98</v>
      </c>
      <c r="G60" s="197">
        <v>9.7799999999999994</v>
      </c>
      <c r="H60" s="197">
        <v>0</v>
      </c>
      <c r="I60" s="197">
        <v>19.5</v>
      </c>
      <c r="J60" s="197">
        <v>14.44</v>
      </c>
      <c r="K60" s="197">
        <v>8.4499999999999993</v>
      </c>
      <c r="L60" s="197">
        <v>0.32</v>
      </c>
      <c r="M60" s="197">
        <v>2.11</v>
      </c>
      <c r="N60" s="197">
        <v>0.74</v>
      </c>
      <c r="O60" s="197">
        <v>2.44</v>
      </c>
      <c r="P60" s="197">
        <v>0.68</v>
      </c>
      <c r="Q60" s="197">
        <v>0.15</v>
      </c>
      <c r="R60" s="197">
        <v>0.62</v>
      </c>
      <c r="S60" s="197">
        <v>0.38</v>
      </c>
      <c r="T60" s="197">
        <v>0</v>
      </c>
      <c r="U60" s="197">
        <v>2.0499999999999998</v>
      </c>
      <c r="V60" s="197">
        <v>0.28000000000000003</v>
      </c>
      <c r="W60" s="197">
        <v>0.66</v>
      </c>
      <c r="X60" s="197">
        <v>1.43</v>
      </c>
      <c r="Y60" s="197">
        <v>0</v>
      </c>
      <c r="Z60" s="197">
        <v>3.69</v>
      </c>
      <c r="AA60" s="197">
        <v>1.1200000000000001</v>
      </c>
      <c r="AB60" s="197">
        <v>0</v>
      </c>
      <c r="AC60" s="197">
        <v>3.13</v>
      </c>
      <c r="AD60" s="197">
        <v>12.46</v>
      </c>
      <c r="AE60" s="197">
        <v>0</v>
      </c>
      <c r="AF60" s="197">
        <v>0</v>
      </c>
      <c r="AG60" s="197">
        <v>74.97</v>
      </c>
      <c r="AH60" s="197">
        <v>0</v>
      </c>
      <c r="AI60" s="197">
        <v>18.39</v>
      </c>
      <c r="AJ60" s="197">
        <v>0</v>
      </c>
      <c r="AK60" s="197">
        <v>15.59</v>
      </c>
      <c r="AL60" s="197">
        <v>0</v>
      </c>
      <c r="AM60" s="197">
        <v>0</v>
      </c>
      <c r="AN60" s="197">
        <v>0</v>
      </c>
      <c r="AO60" s="197">
        <v>373.54</v>
      </c>
      <c r="AP60" s="197">
        <v>0</v>
      </c>
      <c r="AQ60" s="197">
        <v>0</v>
      </c>
      <c r="AR60" s="197">
        <v>0</v>
      </c>
      <c r="AS60" s="197">
        <v>2.38</v>
      </c>
      <c r="AT60" s="197">
        <v>2.65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16.600000000000001</v>
      </c>
      <c r="E61" s="197">
        <v>0</v>
      </c>
      <c r="F61" s="197">
        <v>15.98</v>
      </c>
      <c r="G61" s="197">
        <v>9.7799999999999994</v>
      </c>
      <c r="H61" s="197">
        <v>0</v>
      </c>
      <c r="I61" s="197">
        <v>11.55</v>
      </c>
      <c r="J61" s="197">
        <v>23.11</v>
      </c>
      <c r="K61" s="197">
        <v>8.4600000000000009</v>
      </c>
      <c r="L61" s="197">
        <v>0.32</v>
      </c>
      <c r="M61" s="197">
        <v>2.11</v>
      </c>
      <c r="N61" s="197">
        <v>0.74</v>
      </c>
      <c r="O61" s="197">
        <v>2.44</v>
      </c>
      <c r="P61" s="197">
        <v>0.68</v>
      </c>
      <c r="Q61" s="197">
        <v>0.15</v>
      </c>
      <c r="R61" s="197">
        <v>0.62</v>
      </c>
      <c r="S61" s="197">
        <v>0.41</v>
      </c>
      <c r="T61" s="197">
        <v>0</v>
      </c>
      <c r="U61" s="197">
        <v>2.0499999999999998</v>
      </c>
      <c r="V61" s="197">
        <v>0.28000000000000003</v>
      </c>
      <c r="W61" s="197">
        <v>0.66</v>
      </c>
      <c r="X61" s="197">
        <v>1.43</v>
      </c>
      <c r="Y61" s="197">
        <v>0</v>
      </c>
      <c r="Z61" s="197">
        <v>3.06</v>
      </c>
      <c r="AA61" s="197">
        <v>1.1200000000000001</v>
      </c>
      <c r="AB61" s="197">
        <v>0</v>
      </c>
      <c r="AC61" s="197">
        <v>3.13</v>
      </c>
      <c r="AD61" s="197">
        <v>12.46</v>
      </c>
      <c r="AE61" s="197">
        <v>0</v>
      </c>
      <c r="AF61" s="197">
        <v>0</v>
      </c>
      <c r="AG61" s="197">
        <v>74.97</v>
      </c>
      <c r="AH61" s="197">
        <v>0</v>
      </c>
      <c r="AI61" s="197">
        <v>18.39</v>
      </c>
      <c r="AJ61" s="197">
        <v>0</v>
      </c>
      <c r="AK61" s="197">
        <v>20.18</v>
      </c>
      <c r="AL61" s="197">
        <v>0</v>
      </c>
      <c r="AM61" s="197">
        <v>0</v>
      </c>
      <c r="AN61" s="197">
        <v>0</v>
      </c>
      <c r="AO61" s="197">
        <v>373.54</v>
      </c>
      <c r="AP61" s="197">
        <v>0</v>
      </c>
      <c r="AQ61" s="197">
        <v>0</v>
      </c>
      <c r="AR61" s="197">
        <v>0</v>
      </c>
      <c r="AS61" s="197">
        <v>2.38</v>
      </c>
      <c r="AT61" s="197">
        <v>1.92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16.600000000000001</v>
      </c>
      <c r="E62" s="197">
        <v>0</v>
      </c>
      <c r="F62" s="197">
        <v>15.98</v>
      </c>
      <c r="G62" s="197">
        <v>9.7799999999999994</v>
      </c>
      <c r="H62" s="197">
        <v>0</v>
      </c>
      <c r="I62" s="197">
        <v>11.55</v>
      </c>
      <c r="J62" s="197">
        <v>23.11</v>
      </c>
      <c r="K62" s="197">
        <v>8.4600000000000009</v>
      </c>
      <c r="L62" s="197">
        <v>0.32</v>
      </c>
      <c r="M62" s="197">
        <v>2.11</v>
      </c>
      <c r="N62" s="197">
        <v>0.74</v>
      </c>
      <c r="O62" s="197">
        <v>2.44</v>
      </c>
      <c r="P62" s="197">
        <v>0.68</v>
      </c>
      <c r="Q62" s="197">
        <v>0.15</v>
      </c>
      <c r="R62" s="197">
        <v>0.62</v>
      </c>
      <c r="S62" s="197">
        <v>0.38</v>
      </c>
      <c r="T62" s="197">
        <v>0</v>
      </c>
      <c r="U62" s="197">
        <v>2.0499999999999998</v>
      </c>
      <c r="V62" s="197">
        <v>0.28000000000000003</v>
      </c>
      <c r="W62" s="197">
        <v>0.66</v>
      </c>
      <c r="X62" s="197">
        <v>1.43</v>
      </c>
      <c r="Y62" s="197">
        <v>0</v>
      </c>
      <c r="Z62" s="197">
        <v>3.06</v>
      </c>
      <c r="AA62" s="197">
        <v>1.1200000000000001</v>
      </c>
      <c r="AB62" s="197">
        <v>0</v>
      </c>
      <c r="AC62" s="197">
        <v>3.88</v>
      </c>
      <c r="AD62" s="197">
        <v>12.46</v>
      </c>
      <c r="AE62" s="197">
        <v>0</v>
      </c>
      <c r="AF62" s="197">
        <v>0</v>
      </c>
      <c r="AG62" s="197">
        <v>74.97</v>
      </c>
      <c r="AH62" s="197">
        <v>0</v>
      </c>
      <c r="AI62" s="197">
        <v>18.39</v>
      </c>
      <c r="AJ62" s="197">
        <v>0</v>
      </c>
      <c r="AK62" s="197">
        <v>20.18</v>
      </c>
      <c r="AL62" s="197">
        <v>0</v>
      </c>
      <c r="AM62" s="197">
        <v>0</v>
      </c>
      <c r="AN62" s="197">
        <v>0</v>
      </c>
      <c r="AO62" s="197">
        <v>373.54</v>
      </c>
      <c r="AP62" s="197">
        <v>0</v>
      </c>
      <c r="AQ62" s="197">
        <v>0</v>
      </c>
      <c r="AR62" s="197">
        <v>0</v>
      </c>
      <c r="AS62" s="197">
        <v>2.38</v>
      </c>
      <c r="AT62" s="197">
        <v>1.92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11.53</v>
      </c>
      <c r="E63" s="197">
        <v>0</v>
      </c>
      <c r="F63" s="197">
        <v>15.98</v>
      </c>
      <c r="G63" s="197">
        <v>9.7799999999999994</v>
      </c>
      <c r="H63" s="197">
        <v>0</v>
      </c>
      <c r="I63" s="197">
        <v>11.55</v>
      </c>
      <c r="J63" s="197">
        <v>23.11</v>
      </c>
      <c r="K63" s="197">
        <v>8.4600000000000009</v>
      </c>
      <c r="L63" s="197">
        <v>0.32</v>
      </c>
      <c r="M63" s="197">
        <v>2.11</v>
      </c>
      <c r="N63" s="197">
        <v>0.74</v>
      </c>
      <c r="O63" s="197">
        <v>2.44</v>
      </c>
      <c r="P63" s="197">
        <v>0.68</v>
      </c>
      <c r="Q63" s="197">
        <v>0.15</v>
      </c>
      <c r="R63" s="197">
        <v>0.62</v>
      </c>
      <c r="S63" s="197">
        <v>0.38</v>
      </c>
      <c r="T63" s="197">
        <v>0</v>
      </c>
      <c r="U63" s="197">
        <v>2.0499999999999998</v>
      </c>
      <c r="V63" s="197">
        <v>0.28000000000000003</v>
      </c>
      <c r="W63" s="197">
        <v>0.66</v>
      </c>
      <c r="X63" s="197">
        <v>1.43</v>
      </c>
      <c r="Y63" s="197">
        <v>0</v>
      </c>
      <c r="Z63" s="197">
        <v>3.06</v>
      </c>
      <c r="AA63" s="197">
        <v>1.1200000000000001</v>
      </c>
      <c r="AB63" s="197">
        <v>0</v>
      </c>
      <c r="AC63" s="197">
        <v>3.88</v>
      </c>
      <c r="AD63" s="197">
        <v>12.46</v>
      </c>
      <c r="AE63" s="197">
        <v>0</v>
      </c>
      <c r="AF63" s="197">
        <v>0</v>
      </c>
      <c r="AG63" s="197">
        <v>74.97</v>
      </c>
      <c r="AH63" s="197">
        <v>0</v>
      </c>
      <c r="AI63" s="197">
        <v>18.39</v>
      </c>
      <c r="AJ63" s="197">
        <v>0</v>
      </c>
      <c r="AK63" s="197">
        <v>20.18</v>
      </c>
      <c r="AL63" s="197">
        <v>0</v>
      </c>
      <c r="AM63" s="197">
        <v>0</v>
      </c>
      <c r="AN63" s="197">
        <v>0</v>
      </c>
      <c r="AO63" s="197">
        <v>373.54</v>
      </c>
      <c r="AP63" s="197">
        <v>0</v>
      </c>
      <c r="AQ63" s="197">
        <v>0</v>
      </c>
      <c r="AR63" s="197">
        <v>0</v>
      </c>
      <c r="AS63" s="197">
        <v>2.38</v>
      </c>
      <c r="AT63" s="197">
        <v>1.92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11.53</v>
      </c>
      <c r="E64" s="197">
        <v>0</v>
      </c>
      <c r="F64" s="197">
        <v>15.98</v>
      </c>
      <c r="G64" s="197">
        <v>9.7799999999999994</v>
      </c>
      <c r="H64" s="197">
        <v>0</v>
      </c>
      <c r="I64" s="197">
        <v>11.55</v>
      </c>
      <c r="J64" s="197">
        <v>23.11</v>
      </c>
      <c r="K64" s="197">
        <v>8.4600000000000009</v>
      </c>
      <c r="L64" s="197">
        <v>0.32</v>
      </c>
      <c r="M64" s="197">
        <v>2.11</v>
      </c>
      <c r="N64" s="197">
        <v>0.74</v>
      </c>
      <c r="O64" s="197">
        <v>2.44</v>
      </c>
      <c r="P64" s="197">
        <v>0.68</v>
      </c>
      <c r="Q64" s="197">
        <v>0.15</v>
      </c>
      <c r="R64" s="197">
        <v>0.62</v>
      </c>
      <c r="S64" s="197">
        <v>0.38</v>
      </c>
      <c r="T64" s="197">
        <v>0</v>
      </c>
      <c r="U64" s="197">
        <v>2.0499999999999998</v>
      </c>
      <c r="V64" s="197">
        <v>0.28000000000000003</v>
      </c>
      <c r="W64" s="197">
        <v>0.66</v>
      </c>
      <c r="X64" s="197">
        <v>1.43</v>
      </c>
      <c r="Y64" s="197">
        <v>0</v>
      </c>
      <c r="Z64" s="197">
        <v>3.06</v>
      </c>
      <c r="AA64" s="197">
        <v>1.1200000000000001</v>
      </c>
      <c r="AB64" s="197">
        <v>0</v>
      </c>
      <c r="AC64" s="197">
        <v>3.88</v>
      </c>
      <c r="AD64" s="197">
        <v>12.46</v>
      </c>
      <c r="AE64" s="197">
        <v>0</v>
      </c>
      <c r="AF64" s="197">
        <v>0</v>
      </c>
      <c r="AG64" s="197">
        <v>74.97</v>
      </c>
      <c r="AH64" s="197">
        <v>0</v>
      </c>
      <c r="AI64" s="197">
        <v>18.39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373.54</v>
      </c>
      <c r="AP64" s="197">
        <v>0</v>
      </c>
      <c r="AQ64" s="197">
        <v>0</v>
      </c>
      <c r="AR64" s="197">
        <v>0</v>
      </c>
      <c r="AS64" s="197">
        <v>2.38</v>
      </c>
      <c r="AT64" s="197">
        <v>1.92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11.53</v>
      </c>
      <c r="E65" s="197">
        <v>0</v>
      </c>
      <c r="F65" s="197">
        <v>13.83</v>
      </c>
      <c r="G65" s="197">
        <v>14.31</v>
      </c>
      <c r="H65" s="197">
        <v>0</v>
      </c>
      <c r="I65" s="197">
        <v>11.55</v>
      </c>
      <c r="J65" s="197">
        <v>23.11</v>
      </c>
      <c r="K65" s="197">
        <v>8.4600000000000009</v>
      </c>
      <c r="L65" s="197">
        <v>0.32</v>
      </c>
      <c r="M65" s="197">
        <v>2.11</v>
      </c>
      <c r="N65" s="197">
        <v>0.74</v>
      </c>
      <c r="O65" s="197">
        <v>2.44</v>
      </c>
      <c r="P65" s="197">
        <v>0.68</v>
      </c>
      <c r="Q65" s="197">
        <v>0.15</v>
      </c>
      <c r="R65" s="197">
        <v>0.62</v>
      </c>
      <c r="S65" s="197">
        <v>0.38</v>
      </c>
      <c r="T65" s="197">
        <v>0</v>
      </c>
      <c r="U65" s="197">
        <v>2.0499999999999998</v>
      </c>
      <c r="V65" s="197">
        <v>0.28000000000000003</v>
      </c>
      <c r="W65" s="197">
        <v>0.66</v>
      </c>
      <c r="X65" s="197">
        <v>1.43</v>
      </c>
      <c r="Y65" s="197">
        <v>0</v>
      </c>
      <c r="Z65" s="197">
        <v>3.06</v>
      </c>
      <c r="AA65" s="197">
        <v>1.1200000000000001</v>
      </c>
      <c r="AB65" s="197">
        <v>0</v>
      </c>
      <c r="AC65" s="197">
        <v>3.88</v>
      </c>
      <c r="AD65" s="197">
        <v>12.46</v>
      </c>
      <c r="AE65" s="197">
        <v>0</v>
      </c>
      <c r="AF65" s="197">
        <v>0</v>
      </c>
      <c r="AG65" s="197">
        <v>74.97</v>
      </c>
      <c r="AH65" s="197">
        <v>0</v>
      </c>
      <c r="AI65" s="197">
        <v>18.39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373.54</v>
      </c>
      <c r="AP65" s="197">
        <v>0</v>
      </c>
      <c r="AQ65" s="197">
        <v>0</v>
      </c>
      <c r="AR65" s="197">
        <v>0</v>
      </c>
      <c r="AS65" s="197">
        <v>0</v>
      </c>
      <c r="AT65" s="197">
        <v>1.92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11.53</v>
      </c>
      <c r="E66" s="197">
        <v>0</v>
      </c>
      <c r="F66" s="197">
        <v>9.06</v>
      </c>
      <c r="G66" s="197">
        <v>19.079999999999998</v>
      </c>
      <c r="H66" s="197">
        <v>0</v>
      </c>
      <c r="I66" s="197">
        <v>11.55</v>
      </c>
      <c r="J66" s="197">
        <v>23.11</v>
      </c>
      <c r="K66" s="197">
        <v>8.4600000000000009</v>
      </c>
      <c r="L66" s="197">
        <v>0.32</v>
      </c>
      <c r="M66" s="197">
        <v>2.11</v>
      </c>
      <c r="N66" s="197">
        <v>0.74</v>
      </c>
      <c r="O66" s="197">
        <v>2.44</v>
      </c>
      <c r="P66" s="197">
        <v>0.68</v>
      </c>
      <c r="Q66" s="197">
        <v>0.15</v>
      </c>
      <c r="R66" s="197">
        <v>0.62</v>
      </c>
      <c r="S66" s="197">
        <v>0.38</v>
      </c>
      <c r="T66" s="197">
        <v>0</v>
      </c>
      <c r="U66" s="197">
        <v>2.0499999999999998</v>
      </c>
      <c r="V66" s="197">
        <v>0.28000000000000003</v>
      </c>
      <c r="W66" s="197">
        <v>0.66</v>
      </c>
      <c r="X66" s="197">
        <v>1.43</v>
      </c>
      <c r="Y66" s="197">
        <v>0</v>
      </c>
      <c r="Z66" s="197">
        <v>3.06</v>
      </c>
      <c r="AA66" s="197">
        <v>1.1200000000000001</v>
      </c>
      <c r="AB66" s="197">
        <v>0</v>
      </c>
      <c r="AC66" s="197">
        <v>3.88</v>
      </c>
      <c r="AD66" s="197">
        <v>12.46</v>
      </c>
      <c r="AE66" s="197">
        <v>0</v>
      </c>
      <c r="AF66" s="197">
        <v>0</v>
      </c>
      <c r="AG66" s="197">
        <v>74.97</v>
      </c>
      <c r="AH66" s="197">
        <v>0</v>
      </c>
      <c r="AI66" s="197">
        <v>18.39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373.54</v>
      </c>
      <c r="AP66" s="197">
        <v>0</v>
      </c>
      <c r="AQ66" s="197">
        <v>0</v>
      </c>
      <c r="AR66" s="197">
        <v>0</v>
      </c>
      <c r="AS66" s="197">
        <v>0</v>
      </c>
      <c r="AT66" s="197">
        <v>1.92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11.53</v>
      </c>
      <c r="E67" s="197">
        <v>0</v>
      </c>
      <c r="F67" s="197">
        <v>9.06</v>
      </c>
      <c r="G67" s="197">
        <v>19.079999999999998</v>
      </c>
      <c r="H67" s="197">
        <v>0</v>
      </c>
      <c r="I67" s="197">
        <v>11.55</v>
      </c>
      <c r="J67" s="197">
        <v>23.11</v>
      </c>
      <c r="K67" s="197">
        <v>8.4600000000000009</v>
      </c>
      <c r="L67" s="197">
        <v>0.56000000000000005</v>
      </c>
      <c r="M67" s="197">
        <v>2.11</v>
      </c>
      <c r="N67" s="197">
        <v>0.74</v>
      </c>
      <c r="O67" s="197">
        <v>2.44</v>
      </c>
      <c r="P67" s="197">
        <v>0.68</v>
      </c>
      <c r="Q67" s="197">
        <v>0.15</v>
      </c>
      <c r="R67" s="197">
        <v>0.62</v>
      </c>
      <c r="S67" s="197">
        <v>0.39</v>
      </c>
      <c r="T67" s="197">
        <v>0</v>
      </c>
      <c r="U67" s="197">
        <v>2.0499999999999998</v>
      </c>
      <c r="V67" s="197">
        <v>0.28000000000000003</v>
      </c>
      <c r="W67" s="197">
        <v>0.66</v>
      </c>
      <c r="X67" s="197">
        <v>1.43</v>
      </c>
      <c r="Y67" s="197">
        <v>0</v>
      </c>
      <c r="Z67" s="197">
        <v>3.06</v>
      </c>
      <c r="AA67" s="197">
        <v>1.1200000000000001</v>
      </c>
      <c r="AB67" s="197">
        <v>0</v>
      </c>
      <c r="AC67" s="197">
        <v>3.88</v>
      </c>
      <c r="AD67" s="197">
        <v>12.46</v>
      </c>
      <c r="AE67" s="197">
        <v>0</v>
      </c>
      <c r="AF67" s="197">
        <v>0</v>
      </c>
      <c r="AG67" s="197">
        <v>74.97</v>
      </c>
      <c r="AH67" s="197">
        <v>0</v>
      </c>
      <c r="AI67" s="197">
        <v>18.39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373.54</v>
      </c>
      <c r="AP67" s="197">
        <v>0</v>
      </c>
      <c r="AQ67" s="197">
        <v>0</v>
      </c>
      <c r="AR67" s="197">
        <v>0</v>
      </c>
      <c r="AS67" s="197">
        <v>0</v>
      </c>
      <c r="AT67" s="197">
        <v>1.92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11.53</v>
      </c>
      <c r="E68" s="197">
        <v>0</v>
      </c>
      <c r="F68" s="197">
        <v>9.06</v>
      </c>
      <c r="G68" s="197">
        <v>19.079999999999998</v>
      </c>
      <c r="H68" s="197">
        <v>0</v>
      </c>
      <c r="I68" s="197">
        <v>11.55</v>
      </c>
      <c r="J68" s="197">
        <v>23.11</v>
      </c>
      <c r="K68" s="197">
        <v>8.4600000000000009</v>
      </c>
      <c r="L68" s="197">
        <v>0.32</v>
      </c>
      <c r="M68" s="197">
        <v>2.11</v>
      </c>
      <c r="N68" s="197">
        <v>0.74</v>
      </c>
      <c r="O68" s="197">
        <v>2.44</v>
      </c>
      <c r="P68" s="197">
        <v>0.68</v>
      </c>
      <c r="Q68" s="197">
        <v>0.15</v>
      </c>
      <c r="R68" s="197">
        <v>0.62</v>
      </c>
      <c r="S68" s="197">
        <v>0.39</v>
      </c>
      <c r="T68" s="197">
        <v>0</v>
      </c>
      <c r="U68" s="197">
        <v>2.0499999999999998</v>
      </c>
      <c r="V68" s="197">
        <v>0.28000000000000003</v>
      </c>
      <c r="W68" s="197">
        <v>0.66</v>
      </c>
      <c r="X68" s="197">
        <v>1.43</v>
      </c>
      <c r="Y68" s="197">
        <v>0</v>
      </c>
      <c r="Z68" s="197">
        <v>3.06</v>
      </c>
      <c r="AA68" s="197">
        <v>1.1200000000000001</v>
      </c>
      <c r="AB68" s="197">
        <v>0</v>
      </c>
      <c r="AC68" s="197">
        <v>3.88</v>
      </c>
      <c r="AD68" s="197">
        <v>12.46</v>
      </c>
      <c r="AE68" s="197">
        <v>0</v>
      </c>
      <c r="AF68" s="197">
        <v>0</v>
      </c>
      <c r="AG68" s="197">
        <v>74.97</v>
      </c>
      <c r="AH68" s="197">
        <v>0</v>
      </c>
      <c r="AI68" s="197">
        <v>18.39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373.54</v>
      </c>
      <c r="AP68" s="197">
        <v>0</v>
      </c>
      <c r="AQ68" s="197">
        <v>0</v>
      </c>
      <c r="AR68" s="197">
        <v>0</v>
      </c>
      <c r="AS68" s="197">
        <v>0</v>
      </c>
      <c r="AT68" s="197">
        <v>1.92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11.53</v>
      </c>
      <c r="E69" s="197">
        <v>0</v>
      </c>
      <c r="F69" s="197">
        <v>9.06</v>
      </c>
      <c r="G69" s="197">
        <v>19.079999999999998</v>
      </c>
      <c r="H69" s="197">
        <v>0</v>
      </c>
      <c r="I69" s="197">
        <v>11.55</v>
      </c>
      <c r="J69" s="197">
        <v>23.11</v>
      </c>
      <c r="K69" s="197">
        <v>8.4600000000000009</v>
      </c>
      <c r="L69" s="197">
        <v>0.32</v>
      </c>
      <c r="M69" s="197">
        <v>2.11</v>
      </c>
      <c r="N69" s="197">
        <v>0.74</v>
      </c>
      <c r="O69" s="197">
        <v>2.44</v>
      </c>
      <c r="P69" s="197">
        <v>0.68</v>
      </c>
      <c r="Q69" s="197">
        <v>0.15</v>
      </c>
      <c r="R69" s="197">
        <v>0.62</v>
      </c>
      <c r="S69" s="197">
        <v>0.39</v>
      </c>
      <c r="T69" s="197">
        <v>0</v>
      </c>
      <c r="U69" s="197">
        <v>2.0499999999999998</v>
      </c>
      <c r="V69" s="197">
        <v>-71.239999999999995</v>
      </c>
      <c r="W69" s="197">
        <v>-10.45</v>
      </c>
      <c r="X69" s="197">
        <v>1.43</v>
      </c>
      <c r="Y69" s="197">
        <v>0</v>
      </c>
      <c r="Z69" s="197">
        <v>3.06</v>
      </c>
      <c r="AA69" s="197">
        <v>1.1200000000000001</v>
      </c>
      <c r="AB69" s="197">
        <v>0</v>
      </c>
      <c r="AC69" s="197">
        <v>3.88</v>
      </c>
      <c r="AD69" s="197">
        <v>12.46</v>
      </c>
      <c r="AE69" s="197">
        <v>0</v>
      </c>
      <c r="AF69" s="197">
        <v>0</v>
      </c>
      <c r="AG69" s="197">
        <v>74.97</v>
      </c>
      <c r="AH69" s="197">
        <v>0</v>
      </c>
      <c r="AI69" s="197">
        <v>18.39</v>
      </c>
      <c r="AJ69" s="197">
        <v>0</v>
      </c>
      <c r="AK69" s="197">
        <v>-45.12</v>
      </c>
      <c r="AL69" s="197">
        <v>0</v>
      </c>
      <c r="AM69" s="197">
        <v>0</v>
      </c>
      <c r="AN69" s="197">
        <v>0</v>
      </c>
      <c r="AO69" s="197">
        <v>373.54</v>
      </c>
      <c r="AP69" s="197">
        <v>0</v>
      </c>
      <c r="AQ69" s="197">
        <v>0</v>
      </c>
      <c r="AR69" s="197">
        <v>0</v>
      </c>
      <c r="AS69" s="197">
        <v>0</v>
      </c>
      <c r="AT69" s="197">
        <v>1.92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11.53</v>
      </c>
      <c r="E70" s="197">
        <v>0</v>
      </c>
      <c r="F70" s="197">
        <v>9.06</v>
      </c>
      <c r="G70" s="197">
        <v>19.079999999999998</v>
      </c>
      <c r="H70" s="197">
        <v>0</v>
      </c>
      <c r="I70" s="197">
        <v>11.55</v>
      </c>
      <c r="J70" s="197">
        <v>23.11</v>
      </c>
      <c r="K70" s="197">
        <v>8.4600000000000009</v>
      </c>
      <c r="L70" s="197">
        <v>0.32</v>
      </c>
      <c r="M70" s="197">
        <v>2.11</v>
      </c>
      <c r="N70" s="197">
        <v>0.74</v>
      </c>
      <c r="O70" s="197">
        <v>2.44</v>
      </c>
      <c r="P70" s="197">
        <v>0.68</v>
      </c>
      <c r="Q70" s="197">
        <v>0.15</v>
      </c>
      <c r="R70" s="197">
        <v>0.62</v>
      </c>
      <c r="S70" s="197">
        <v>0.39</v>
      </c>
      <c r="T70" s="197">
        <v>0</v>
      </c>
      <c r="U70" s="197">
        <v>2.0499999999999998</v>
      </c>
      <c r="V70" s="197">
        <v>-71.87</v>
      </c>
      <c r="W70" s="197">
        <v>-10.45</v>
      </c>
      <c r="X70" s="197">
        <v>1.43</v>
      </c>
      <c r="Y70" s="197">
        <v>0</v>
      </c>
      <c r="Z70" s="197">
        <v>3.06</v>
      </c>
      <c r="AA70" s="197">
        <v>1.1200000000000001</v>
      </c>
      <c r="AB70" s="197">
        <v>0</v>
      </c>
      <c r="AC70" s="197">
        <v>3.88</v>
      </c>
      <c r="AD70" s="197">
        <v>12.46</v>
      </c>
      <c r="AE70" s="197">
        <v>0</v>
      </c>
      <c r="AF70" s="197">
        <v>0</v>
      </c>
      <c r="AG70" s="197">
        <v>74.97</v>
      </c>
      <c r="AH70" s="197">
        <v>0</v>
      </c>
      <c r="AI70" s="197">
        <v>18.39</v>
      </c>
      <c r="AJ70" s="197">
        <v>0</v>
      </c>
      <c r="AK70" s="197">
        <v>-45.12</v>
      </c>
      <c r="AL70" s="197">
        <v>0</v>
      </c>
      <c r="AM70" s="197">
        <v>0</v>
      </c>
      <c r="AN70" s="197">
        <v>0</v>
      </c>
      <c r="AO70" s="197">
        <v>373.54</v>
      </c>
      <c r="AP70" s="197">
        <v>0</v>
      </c>
      <c r="AQ70" s="197">
        <v>0</v>
      </c>
      <c r="AR70" s="197">
        <v>0</v>
      </c>
      <c r="AS70" s="197">
        <v>0</v>
      </c>
      <c r="AT70" s="197">
        <v>1.92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16.600000000000001</v>
      </c>
      <c r="E71" s="197">
        <v>0</v>
      </c>
      <c r="F71" s="197">
        <v>9.06</v>
      </c>
      <c r="G71" s="197">
        <v>19.079999999999998</v>
      </c>
      <c r="H71" s="197">
        <v>0</v>
      </c>
      <c r="I71" s="197">
        <v>11.55</v>
      </c>
      <c r="J71" s="197">
        <v>23.11</v>
      </c>
      <c r="K71" s="197">
        <v>6.47</v>
      </c>
      <c r="L71" s="197">
        <v>0.32</v>
      </c>
      <c r="M71" s="197">
        <v>1.89</v>
      </c>
      <c r="N71" s="197">
        <v>0.74</v>
      </c>
      <c r="O71" s="197">
        <v>2.44</v>
      </c>
      <c r="P71" s="197">
        <v>0.68</v>
      </c>
      <c r="Q71" s="197">
        <v>0.15</v>
      </c>
      <c r="R71" s="197">
        <v>0.62</v>
      </c>
      <c r="S71" s="197">
        <v>0.39</v>
      </c>
      <c r="T71" s="197">
        <v>0</v>
      </c>
      <c r="U71" s="197">
        <v>2.0499999999999998</v>
      </c>
      <c r="V71" s="197">
        <v>-73.760000000000005</v>
      </c>
      <c r="W71" s="197">
        <v>-10.76</v>
      </c>
      <c r="X71" s="197">
        <v>1.43</v>
      </c>
      <c r="Y71" s="197">
        <v>0</v>
      </c>
      <c r="Z71" s="197">
        <v>3.06</v>
      </c>
      <c r="AA71" s="197">
        <v>1.1200000000000001</v>
      </c>
      <c r="AB71" s="197">
        <v>0</v>
      </c>
      <c r="AC71" s="197">
        <v>3.88</v>
      </c>
      <c r="AD71" s="197">
        <v>12.46</v>
      </c>
      <c r="AE71" s="197">
        <v>0</v>
      </c>
      <c r="AF71" s="197">
        <v>0</v>
      </c>
      <c r="AG71" s="197">
        <v>74.97</v>
      </c>
      <c r="AH71" s="197">
        <v>0</v>
      </c>
      <c r="AI71" s="197">
        <v>18.39</v>
      </c>
      <c r="AJ71" s="197">
        <v>0</v>
      </c>
      <c r="AK71" s="197">
        <v>-41.24</v>
      </c>
      <c r="AL71" s="197">
        <v>0</v>
      </c>
      <c r="AM71" s="197">
        <v>0</v>
      </c>
      <c r="AN71" s="197">
        <v>0</v>
      </c>
      <c r="AO71" s="197">
        <v>373.54</v>
      </c>
      <c r="AP71" s="197">
        <v>0</v>
      </c>
      <c r="AQ71" s="197">
        <v>0</v>
      </c>
      <c r="AR71" s="197">
        <v>0</v>
      </c>
      <c r="AS71" s="197">
        <v>0</v>
      </c>
      <c r="AT71" s="197">
        <v>1.92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16.600000000000001</v>
      </c>
      <c r="E72" s="197">
        <v>0</v>
      </c>
      <c r="F72" s="197">
        <v>9.06</v>
      </c>
      <c r="G72" s="197">
        <v>19.079999999999998</v>
      </c>
      <c r="H72" s="197">
        <v>0</v>
      </c>
      <c r="I72" s="197">
        <v>11.55</v>
      </c>
      <c r="J72" s="197">
        <v>23.11</v>
      </c>
      <c r="K72" s="197">
        <v>6.47</v>
      </c>
      <c r="L72" s="197">
        <v>0.32</v>
      </c>
      <c r="M72" s="197">
        <v>1.89</v>
      </c>
      <c r="N72" s="197">
        <v>0.74</v>
      </c>
      <c r="O72" s="197">
        <v>2.44</v>
      </c>
      <c r="P72" s="197">
        <v>0.68</v>
      </c>
      <c r="Q72" s="197">
        <v>0.15</v>
      </c>
      <c r="R72" s="197">
        <v>0.62</v>
      </c>
      <c r="S72" s="197">
        <v>0.39</v>
      </c>
      <c r="T72" s="197">
        <v>0</v>
      </c>
      <c r="U72" s="197">
        <v>2.0499999999999998</v>
      </c>
      <c r="V72" s="197">
        <v>-73.760000000000005</v>
      </c>
      <c r="W72" s="197">
        <v>-10.76</v>
      </c>
      <c r="X72" s="197">
        <v>1.43</v>
      </c>
      <c r="Y72" s="197">
        <v>0</v>
      </c>
      <c r="Z72" s="197">
        <v>3.06</v>
      </c>
      <c r="AA72" s="197">
        <v>1.1200000000000001</v>
      </c>
      <c r="AB72" s="197">
        <v>0</v>
      </c>
      <c r="AC72" s="197">
        <v>3.88</v>
      </c>
      <c r="AD72" s="197">
        <v>12.46</v>
      </c>
      <c r="AE72" s="197">
        <v>0</v>
      </c>
      <c r="AF72" s="197">
        <v>0</v>
      </c>
      <c r="AG72" s="197">
        <v>74.97</v>
      </c>
      <c r="AH72" s="197">
        <v>0</v>
      </c>
      <c r="AI72" s="197">
        <v>18.39</v>
      </c>
      <c r="AJ72" s="197">
        <v>0</v>
      </c>
      <c r="AK72" s="197">
        <v>-41.24</v>
      </c>
      <c r="AL72" s="197">
        <v>0</v>
      </c>
      <c r="AM72" s="197">
        <v>0</v>
      </c>
      <c r="AN72" s="197">
        <v>0</v>
      </c>
      <c r="AO72" s="197">
        <v>373.54</v>
      </c>
      <c r="AP72" s="197">
        <v>0</v>
      </c>
      <c r="AQ72" s="197">
        <v>0</v>
      </c>
      <c r="AR72" s="197">
        <v>0</v>
      </c>
      <c r="AS72" s="197">
        <v>0</v>
      </c>
      <c r="AT72" s="197">
        <v>1.92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16.600000000000001</v>
      </c>
      <c r="E73" s="197">
        <v>0</v>
      </c>
      <c r="F73" s="197">
        <v>9.06</v>
      </c>
      <c r="G73" s="197">
        <v>19.079999999999998</v>
      </c>
      <c r="H73" s="197">
        <v>0</v>
      </c>
      <c r="I73" s="197">
        <v>11.55</v>
      </c>
      <c r="J73" s="197">
        <v>23.11</v>
      </c>
      <c r="K73" s="197">
        <v>6.47</v>
      </c>
      <c r="L73" s="197">
        <v>0.32</v>
      </c>
      <c r="M73" s="197">
        <v>1.89</v>
      </c>
      <c r="N73" s="197">
        <v>0.74</v>
      </c>
      <c r="O73" s="197">
        <v>2.44</v>
      </c>
      <c r="P73" s="197">
        <v>0.68</v>
      </c>
      <c r="Q73" s="197">
        <v>0.15</v>
      </c>
      <c r="R73" s="197">
        <v>0.62</v>
      </c>
      <c r="S73" s="197">
        <v>0.39</v>
      </c>
      <c r="T73" s="197">
        <v>0</v>
      </c>
      <c r="U73" s="197">
        <v>2.0499999999999998</v>
      </c>
      <c r="V73" s="197">
        <v>-73.900000000000006</v>
      </c>
      <c r="W73" s="197">
        <v>-10.76</v>
      </c>
      <c r="X73" s="197">
        <v>1.43</v>
      </c>
      <c r="Y73" s="197">
        <v>0</v>
      </c>
      <c r="Z73" s="197">
        <v>3.06</v>
      </c>
      <c r="AA73" s="197">
        <v>1.1200000000000001</v>
      </c>
      <c r="AB73" s="197">
        <v>0</v>
      </c>
      <c r="AC73" s="197">
        <v>3.88</v>
      </c>
      <c r="AD73" s="197">
        <v>12.46</v>
      </c>
      <c r="AE73" s="197">
        <v>0</v>
      </c>
      <c r="AF73" s="197">
        <v>0</v>
      </c>
      <c r="AG73" s="197">
        <v>74.97</v>
      </c>
      <c r="AH73" s="197">
        <v>0</v>
      </c>
      <c r="AI73" s="197">
        <v>18.39</v>
      </c>
      <c r="AJ73" s="197">
        <v>0</v>
      </c>
      <c r="AK73" s="197">
        <v>-41.24</v>
      </c>
      <c r="AL73" s="197">
        <v>0</v>
      </c>
      <c r="AM73" s="197">
        <v>0</v>
      </c>
      <c r="AN73" s="197">
        <v>0</v>
      </c>
      <c r="AO73" s="197">
        <v>373.54</v>
      </c>
      <c r="AP73" s="197">
        <v>0</v>
      </c>
      <c r="AQ73" s="197">
        <v>0</v>
      </c>
      <c r="AR73" s="197">
        <v>0</v>
      </c>
      <c r="AS73" s="197">
        <v>0</v>
      </c>
      <c r="AT73" s="197">
        <v>1.92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16.600000000000001</v>
      </c>
      <c r="E74" s="197">
        <v>0</v>
      </c>
      <c r="F74" s="197">
        <v>9.06</v>
      </c>
      <c r="G74" s="197">
        <v>19.32</v>
      </c>
      <c r="H74" s="197">
        <v>0</v>
      </c>
      <c r="I74" s="197">
        <v>11.55</v>
      </c>
      <c r="J74" s="197">
        <v>23.11</v>
      </c>
      <c r="K74" s="197">
        <v>6.47</v>
      </c>
      <c r="L74" s="197">
        <v>0.32</v>
      </c>
      <c r="M74" s="197">
        <v>1.89</v>
      </c>
      <c r="N74" s="197">
        <v>0.74</v>
      </c>
      <c r="O74" s="197">
        <v>2.44</v>
      </c>
      <c r="P74" s="197">
        <v>0.68</v>
      </c>
      <c r="Q74" s="197">
        <v>0.15</v>
      </c>
      <c r="R74" s="197">
        <v>0.62</v>
      </c>
      <c r="S74" s="197">
        <v>0.39</v>
      </c>
      <c r="T74" s="197">
        <v>0</v>
      </c>
      <c r="U74" s="197">
        <v>2.0499999999999998</v>
      </c>
      <c r="V74" s="197">
        <v>-73.900000000000006</v>
      </c>
      <c r="W74" s="197">
        <v>-10.76</v>
      </c>
      <c r="X74" s="197">
        <v>1.43</v>
      </c>
      <c r="Y74" s="197">
        <v>0</v>
      </c>
      <c r="Z74" s="197">
        <v>3.06</v>
      </c>
      <c r="AA74" s="197">
        <v>1.1200000000000001</v>
      </c>
      <c r="AB74" s="197">
        <v>0</v>
      </c>
      <c r="AC74" s="197">
        <v>3.88</v>
      </c>
      <c r="AD74" s="197">
        <v>12.46</v>
      </c>
      <c r="AE74" s="197">
        <v>0</v>
      </c>
      <c r="AF74" s="197">
        <v>0</v>
      </c>
      <c r="AG74" s="197">
        <v>74.97</v>
      </c>
      <c r="AH74" s="197">
        <v>0</v>
      </c>
      <c r="AI74" s="197">
        <v>18.39</v>
      </c>
      <c r="AJ74" s="197">
        <v>0</v>
      </c>
      <c r="AK74" s="197">
        <v>-41.24</v>
      </c>
      <c r="AL74" s="197">
        <v>0</v>
      </c>
      <c r="AM74" s="197">
        <v>0</v>
      </c>
      <c r="AN74" s="197">
        <v>0</v>
      </c>
      <c r="AO74" s="197">
        <v>373.54</v>
      </c>
      <c r="AP74" s="197">
        <v>0</v>
      </c>
      <c r="AQ74" s="197">
        <v>0</v>
      </c>
      <c r="AR74" s="197">
        <v>0</v>
      </c>
      <c r="AS74" s="197">
        <v>0</v>
      </c>
      <c r="AT74" s="197">
        <v>1.92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16.600000000000001</v>
      </c>
      <c r="E75" s="197">
        <v>0</v>
      </c>
      <c r="F75" s="197">
        <v>9.06</v>
      </c>
      <c r="G75" s="197">
        <v>19.32</v>
      </c>
      <c r="H75" s="197">
        <v>0</v>
      </c>
      <c r="I75" s="197">
        <v>11.55</v>
      </c>
      <c r="J75" s="197">
        <v>23.11</v>
      </c>
      <c r="K75" s="197">
        <v>8.4600000000000009</v>
      </c>
      <c r="L75" s="197">
        <v>0.32</v>
      </c>
      <c r="M75" s="197">
        <v>1.89</v>
      </c>
      <c r="N75" s="197">
        <v>0.74</v>
      </c>
      <c r="O75" s="197">
        <v>2.44</v>
      </c>
      <c r="P75" s="197">
        <v>0.68</v>
      </c>
      <c r="Q75" s="197">
        <v>0.15</v>
      </c>
      <c r="R75" s="197">
        <v>0.62</v>
      </c>
      <c r="S75" s="197">
        <v>0.39</v>
      </c>
      <c r="T75" s="197">
        <v>0</v>
      </c>
      <c r="U75" s="197">
        <v>2.0499999999999998</v>
      </c>
      <c r="V75" s="197">
        <v>-73.900000000000006</v>
      </c>
      <c r="W75" s="197">
        <v>-10.76</v>
      </c>
      <c r="X75" s="197">
        <v>1.43</v>
      </c>
      <c r="Y75" s="197">
        <v>0</v>
      </c>
      <c r="Z75" s="197">
        <v>3.06</v>
      </c>
      <c r="AA75" s="197">
        <v>1.1200000000000001</v>
      </c>
      <c r="AB75" s="197">
        <v>0</v>
      </c>
      <c r="AC75" s="197">
        <v>3.13</v>
      </c>
      <c r="AD75" s="197">
        <v>12.46</v>
      </c>
      <c r="AE75" s="197">
        <v>0</v>
      </c>
      <c r="AF75" s="197">
        <v>0</v>
      </c>
      <c r="AG75" s="197">
        <v>74.97</v>
      </c>
      <c r="AH75" s="197">
        <v>0</v>
      </c>
      <c r="AI75" s="197">
        <v>18.39</v>
      </c>
      <c r="AJ75" s="197">
        <v>0</v>
      </c>
      <c r="AK75" s="197">
        <v>-43.51</v>
      </c>
      <c r="AL75" s="197">
        <v>0</v>
      </c>
      <c r="AM75" s="197">
        <v>0</v>
      </c>
      <c r="AN75" s="197">
        <v>0</v>
      </c>
      <c r="AO75" s="197">
        <v>381.32</v>
      </c>
      <c r="AP75" s="197">
        <v>0</v>
      </c>
      <c r="AQ75" s="197">
        <v>0</v>
      </c>
      <c r="AR75" s="197">
        <v>0</v>
      </c>
      <c r="AS75" s="197">
        <v>0</v>
      </c>
      <c r="AT75" s="197">
        <v>1.92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17.059999999999999</v>
      </c>
      <c r="E76" s="197">
        <v>0</v>
      </c>
      <c r="F76" s="197">
        <v>9.06</v>
      </c>
      <c r="G76" s="197">
        <v>19.32</v>
      </c>
      <c r="H76" s="197">
        <v>0</v>
      </c>
      <c r="I76" s="197">
        <v>11.55</v>
      </c>
      <c r="J76" s="197">
        <v>23.11</v>
      </c>
      <c r="K76" s="197">
        <v>8.4600000000000009</v>
      </c>
      <c r="L76" s="197">
        <v>0.32</v>
      </c>
      <c r="M76" s="197">
        <v>1.89</v>
      </c>
      <c r="N76" s="197">
        <v>0.74</v>
      </c>
      <c r="O76" s="197">
        <v>2.44</v>
      </c>
      <c r="P76" s="197">
        <v>0.68</v>
      </c>
      <c r="Q76" s="197">
        <v>0.15</v>
      </c>
      <c r="R76" s="197">
        <v>0.62</v>
      </c>
      <c r="S76" s="197">
        <v>0.39</v>
      </c>
      <c r="T76" s="197">
        <v>0</v>
      </c>
      <c r="U76" s="197">
        <v>2.0499999999999998</v>
      </c>
      <c r="V76" s="197">
        <v>-73.900000000000006</v>
      </c>
      <c r="W76" s="197">
        <v>-10.76</v>
      </c>
      <c r="X76" s="197">
        <v>1.43</v>
      </c>
      <c r="Y76" s="197">
        <v>0</v>
      </c>
      <c r="Z76" s="197">
        <v>3.06</v>
      </c>
      <c r="AA76" s="197">
        <v>1.1200000000000001</v>
      </c>
      <c r="AB76" s="197">
        <v>0</v>
      </c>
      <c r="AC76" s="197">
        <v>3.13</v>
      </c>
      <c r="AD76" s="197">
        <v>12.46</v>
      </c>
      <c r="AE76" s="197">
        <v>0</v>
      </c>
      <c r="AF76" s="197">
        <v>0</v>
      </c>
      <c r="AG76" s="197">
        <v>74.97</v>
      </c>
      <c r="AH76" s="197">
        <v>0</v>
      </c>
      <c r="AI76" s="197">
        <v>18.39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381.32</v>
      </c>
      <c r="AP76" s="197">
        <v>0</v>
      </c>
      <c r="AQ76" s="197">
        <v>0</v>
      </c>
      <c r="AR76" s="197">
        <v>0</v>
      </c>
      <c r="AS76" s="197">
        <v>0</v>
      </c>
      <c r="AT76" s="197">
        <v>1.92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17.059999999999999</v>
      </c>
      <c r="E77" s="197">
        <v>0</v>
      </c>
      <c r="F77" s="197">
        <v>9.06</v>
      </c>
      <c r="G77" s="197">
        <v>19.32</v>
      </c>
      <c r="H77" s="197">
        <v>0</v>
      </c>
      <c r="I77" s="197">
        <v>11.55</v>
      </c>
      <c r="J77" s="197">
        <v>23.11</v>
      </c>
      <c r="K77" s="197">
        <v>8.4600000000000009</v>
      </c>
      <c r="L77" s="197">
        <v>0.32</v>
      </c>
      <c r="M77" s="197">
        <v>1.89</v>
      </c>
      <c r="N77" s="197">
        <v>0.74</v>
      </c>
      <c r="O77" s="197">
        <v>2.44</v>
      </c>
      <c r="P77" s="197">
        <v>0.68</v>
      </c>
      <c r="Q77" s="197">
        <v>0.15</v>
      </c>
      <c r="R77" s="197">
        <v>0.62</v>
      </c>
      <c r="S77" s="197">
        <v>0.39</v>
      </c>
      <c r="T77" s="197">
        <v>0</v>
      </c>
      <c r="U77" s="197">
        <v>2.0499999999999998</v>
      </c>
      <c r="V77" s="197">
        <v>-73.900000000000006</v>
      </c>
      <c r="W77" s="197">
        <v>-10.76</v>
      </c>
      <c r="X77" s="197">
        <v>1.43</v>
      </c>
      <c r="Y77" s="197">
        <v>0</v>
      </c>
      <c r="Z77" s="197">
        <v>3.06</v>
      </c>
      <c r="AA77" s="197">
        <v>1.1200000000000001</v>
      </c>
      <c r="AB77" s="197">
        <v>0</v>
      </c>
      <c r="AC77" s="197">
        <v>3.13</v>
      </c>
      <c r="AD77" s="197">
        <v>12.46</v>
      </c>
      <c r="AE77" s="197">
        <v>0</v>
      </c>
      <c r="AF77" s="197">
        <v>0</v>
      </c>
      <c r="AG77" s="197">
        <v>74.97</v>
      </c>
      <c r="AH77" s="197">
        <v>0</v>
      </c>
      <c r="AI77" s="197">
        <v>18.39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381.32</v>
      </c>
      <c r="AP77" s="197">
        <v>0</v>
      </c>
      <c r="AQ77" s="197">
        <v>0</v>
      </c>
      <c r="AR77" s="197">
        <v>0</v>
      </c>
      <c r="AS77" s="197">
        <v>0</v>
      </c>
      <c r="AT77" s="197">
        <v>1.92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17.059999999999999</v>
      </c>
      <c r="E78" s="197">
        <v>0</v>
      </c>
      <c r="F78" s="197">
        <v>9.3000000000000007</v>
      </c>
      <c r="G78" s="197">
        <v>19.559999999999999</v>
      </c>
      <c r="H78" s="197">
        <v>0</v>
      </c>
      <c r="I78" s="197">
        <v>11.55</v>
      </c>
      <c r="J78" s="197">
        <v>23.11</v>
      </c>
      <c r="K78" s="197">
        <v>8.4600000000000009</v>
      </c>
      <c r="L78" s="197">
        <v>0.32</v>
      </c>
      <c r="M78" s="197">
        <v>1.89</v>
      </c>
      <c r="N78" s="197">
        <v>0.74</v>
      </c>
      <c r="O78" s="197">
        <v>2.44</v>
      </c>
      <c r="P78" s="197">
        <v>0.68</v>
      </c>
      <c r="Q78" s="197">
        <v>0.15</v>
      </c>
      <c r="R78" s="197">
        <v>0.62</v>
      </c>
      <c r="S78" s="197">
        <v>0.39</v>
      </c>
      <c r="T78" s="197">
        <v>0</v>
      </c>
      <c r="U78" s="197">
        <v>2.0499999999999998</v>
      </c>
      <c r="V78" s="197">
        <v>-73.900000000000006</v>
      </c>
      <c r="W78" s="197">
        <v>-10.76</v>
      </c>
      <c r="X78" s="197">
        <v>1.43</v>
      </c>
      <c r="Y78" s="197">
        <v>0</v>
      </c>
      <c r="Z78" s="197">
        <v>3.06</v>
      </c>
      <c r="AA78" s="197">
        <v>1.1200000000000001</v>
      </c>
      <c r="AB78" s="197">
        <v>0</v>
      </c>
      <c r="AC78" s="197">
        <v>3.13</v>
      </c>
      <c r="AD78" s="197">
        <v>12.46</v>
      </c>
      <c r="AE78" s="197">
        <v>0</v>
      </c>
      <c r="AF78" s="197">
        <v>0</v>
      </c>
      <c r="AG78" s="197">
        <v>74.97</v>
      </c>
      <c r="AH78" s="197">
        <v>0</v>
      </c>
      <c r="AI78" s="197">
        <v>18.39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381.32</v>
      </c>
      <c r="AP78" s="197">
        <v>0</v>
      </c>
      <c r="AQ78" s="197">
        <v>0</v>
      </c>
      <c r="AR78" s="197">
        <v>0</v>
      </c>
      <c r="AS78" s="197">
        <v>0</v>
      </c>
      <c r="AT78" s="197">
        <v>1.92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17.059999999999999</v>
      </c>
      <c r="E79" s="197">
        <v>0</v>
      </c>
      <c r="F79" s="197">
        <v>9.3000000000000007</v>
      </c>
      <c r="G79" s="197">
        <v>19.559999999999999</v>
      </c>
      <c r="H79" s="197">
        <v>0</v>
      </c>
      <c r="I79" s="197">
        <v>11.55</v>
      </c>
      <c r="J79" s="197">
        <v>23.59</v>
      </c>
      <c r="K79" s="197">
        <v>8.4600000000000009</v>
      </c>
      <c r="L79" s="197">
        <v>0.32</v>
      </c>
      <c r="M79" s="197">
        <v>1.89</v>
      </c>
      <c r="N79" s="197">
        <v>0.74</v>
      </c>
      <c r="O79" s="197">
        <v>2.44</v>
      </c>
      <c r="P79" s="197">
        <v>0.68</v>
      </c>
      <c r="Q79" s="197">
        <v>0.15</v>
      </c>
      <c r="R79" s="197">
        <v>0.62</v>
      </c>
      <c r="S79" s="197">
        <v>0.39</v>
      </c>
      <c r="T79" s="197">
        <v>0</v>
      </c>
      <c r="U79" s="197">
        <v>2.0499999999999998</v>
      </c>
      <c r="V79" s="197">
        <v>0.75</v>
      </c>
      <c r="W79" s="197">
        <v>0.66</v>
      </c>
      <c r="X79" s="197">
        <v>1.43</v>
      </c>
      <c r="Y79" s="197">
        <v>0</v>
      </c>
      <c r="Z79" s="197">
        <v>3.06</v>
      </c>
      <c r="AA79" s="197">
        <v>1.1200000000000001</v>
      </c>
      <c r="AB79" s="197">
        <v>0</v>
      </c>
      <c r="AC79" s="197">
        <v>2.62</v>
      </c>
      <c r="AD79" s="197">
        <v>12.46</v>
      </c>
      <c r="AE79" s="197">
        <v>0</v>
      </c>
      <c r="AF79" s="197">
        <v>0</v>
      </c>
      <c r="AG79" s="197">
        <v>74.97</v>
      </c>
      <c r="AH79" s="197">
        <v>0</v>
      </c>
      <c r="AI79" s="197">
        <v>18.39</v>
      </c>
      <c r="AJ79" s="197">
        <v>0</v>
      </c>
      <c r="AK79" s="197">
        <v>-60</v>
      </c>
      <c r="AL79" s="197">
        <v>0</v>
      </c>
      <c r="AM79" s="197">
        <v>0</v>
      </c>
      <c r="AN79" s="197">
        <v>0</v>
      </c>
      <c r="AO79" s="197">
        <v>381.32</v>
      </c>
      <c r="AP79" s="197">
        <v>0</v>
      </c>
      <c r="AQ79" s="197">
        <v>0</v>
      </c>
      <c r="AR79" s="197">
        <v>0</v>
      </c>
      <c r="AS79" s="197">
        <v>0</v>
      </c>
      <c r="AT79" s="197">
        <v>1.45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17.059999999999999</v>
      </c>
      <c r="E80" s="197">
        <v>0</v>
      </c>
      <c r="F80" s="197">
        <v>9.3000000000000007</v>
      </c>
      <c r="G80" s="197">
        <v>19.559999999999999</v>
      </c>
      <c r="H80" s="197">
        <v>0</v>
      </c>
      <c r="I80" s="197">
        <v>11.55</v>
      </c>
      <c r="J80" s="197">
        <v>23.59</v>
      </c>
      <c r="K80" s="197">
        <v>8.4600000000000009</v>
      </c>
      <c r="L80" s="197">
        <v>0.32</v>
      </c>
      <c r="M80" s="197">
        <v>1.89</v>
      </c>
      <c r="N80" s="197">
        <v>0.74</v>
      </c>
      <c r="O80" s="197">
        <v>2.44</v>
      </c>
      <c r="P80" s="197">
        <v>0.68</v>
      </c>
      <c r="Q80" s="197">
        <v>0.15</v>
      </c>
      <c r="R80" s="197">
        <v>0.62</v>
      </c>
      <c r="S80" s="197">
        <v>0.39</v>
      </c>
      <c r="T80" s="197">
        <v>0</v>
      </c>
      <c r="U80" s="197">
        <v>2.0499999999999998</v>
      </c>
      <c r="V80" s="197">
        <v>0.75</v>
      </c>
      <c r="W80" s="197">
        <v>0.66</v>
      </c>
      <c r="X80" s="197">
        <v>1.43</v>
      </c>
      <c r="Y80" s="197">
        <v>0</v>
      </c>
      <c r="Z80" s="197">
        <v>3.06</v>
      </c>
      <c r="AA80" s="197">
        <v>1.1200000000000001</v>
      </c>
      <c r="AB80" s="197">
        <v>0</v>
      </c>
      <c r="AC80" s="197">
        <v>2.1800000000000002</v>
      </c>
      <c r="AD80" s="197">
        <v>12.46</v>
      </c>
      <c r="AE80" s="197">
        <v>0</v>
      </c>
      <c r="AF80" s="197">
        <v>0</v>
      </c>
      <c r="AG80" s="197">
        <v>74.97</v>
      </c>
      <c r="AH80" s="197">
        <v>0</v>
      </c>
      <c r="AI80" s="197">
        <v>18.39</v>
      </c>
      <c r="AJ80" s="197">
        <v>0</v>
      </c>
      <c r="AK80" s="197">
        <v>-60</v>
      </c>
      <c r="AL80" s="197">
        <v>0</v>
      </c>
      <c r="AM80" s="197">
        <v>0</v>
      </c>
      <c r="AN80" s="197">
        <v>0</v>
      </c>
      <c r="AO80" s="197">
        <v>381.32</v>
      </c>
      <c r="AP80" s="197">
        <v>0</v>
      </c>
      <c r="AQ80" s="197">
        <v>0</v>
      </c>
      <c r="AR80" s="197">
        <v>0</v>
      </c>
      <c r="AS80" s="197">
        <v>0</v>
      </c>
      <c r="AT80" s="197">
        <v>1.45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17.059999999999999</v>
      </c>
      <c r="E81" s="197">
        <v>0</v>
      </c>
      <c r="F81" s="197">
        <v>9.3000000000000007</v>
      </c>
      <c r="G81" s="197">
        <v>19.559999999999999</v>
      </c>
      <c r="H81" s="197">
        <v>0</v>
      </c>
      <c r="I81" s="197">
        <v>11.55</v>
      </c>
      <c r="J81" s="197">
        <v>23.59</v>
      </c>
      <c r="K81" s="197">
        <v>8.4600000000000009</v>
      </c>
      <c r="L81" s="197">
        <v>0.32</v>
      </c>
      <c r="M81" s="197">
        <v>1.89</v>
      </c>
      <c r="N81" s="197">
        <v>0.74</v>
      </c>
      <c r="O81" s="197">
        <v>2.44</v>
      </c>
      <c r="P81" s="197">
        <v>0.68</v>
      </c>
      <c r="Q81" s="197">
        <v>0.15</v>
      </c>
      <c r="R81" s="197">
        <v>0.62</v>
      </c>
      <c r="S81" s="197">
        <v>0.39</v>
      </c>
      <c r="T81" s="197">
        <v>0</v>
      </c>
      <c r="U81" s="197">
        <v>2.0499999999999998</v>
      </c>
      <c r="V81" s="197">
        <v>0.75</v>
      </c>
      <c r="W81" s="197">
        <v>0.66</v>
      </c>
      <c r="X81" s="197">
        <v>1.43</v>
      </c>
      <c r="Y81" s="197">
        <v>0</v>
      </c>
      <c r="Z81" s="197">
        <v>3.06</v>
      </c>
      <c r="AA81" s="197">
        <v>1.1200000000000001</v>
      </c>
      <c r="AB81" s="197">
        <v>0</v>
      </c>
      <c r="AC81" s="197">
        <v>2.1800000000000002</v>
      </c>
      <c r="AD81" s="197">
        <v>12.46</v>
      </c>
      <c r="AE81" s="197">
        <v>0</v>
      </c>
      <c r="AF81" s="197">
        <v>0</v>
      </c>
      <c r="AG81" s="197">
        <v>74.97</v>
      </c>
      <c r="AH81" s="197">
        <v>0</v>
      </c>
      <c r="AI81" s="197">
        <v>18.39</v>
      </c>
      <c r="AJ81" s="197">
        <v>0</v>
      </c>
      <c r="AK81" s="197">
        <v>-60</v>
      </c>
      <c r="AL81" s="197">
        <v>0</v>
      </c>
      <c r="AM81" s="197">
        <v>0</v>
      </c>
      <c r="AN81" s="197">
        <v>0</v>
      </c>
      <c r="AO81" s="197">
        <v>381.32</v>
      </c>
      <c r="AP81" s="197">
        <v>0</v>
      </c>
      <c r="AQ81" s="197">
        <v>0</v>
      </c>
      <c r="AR81" s="197">
        <v>0</v>
      </c>
      <c r="AS81" s="197">
        <v>0</v>
      </c>
      <c r="AT81" s="197">
        <v>1.45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17.059999999999999</v>
      </c>
      <c r="E82" s="197">
        <v>0</v>
      </c>
      <c r="F82" s="197">
        <v>9.3000000000000007</v>
      </c>
      <c r="G82" s="197">
        <v>19.559999999999999</v>
      </c>
      <c r="H82" s="197">
        <v>0</v>
      </c>
      <c r="I82" s="197">
        <v>11.55</v>
      </c>
      <c r="J82" s="197">
        <v>23.59</v>
      </c>
      <c r="K82" s="197">
        <v>8.4600000000000009</v>
      </c>
      <c r="L82" s="197">
        <v>0.32</v>
      </c>
      <c r="M82" s="197">
        <v>1.89</v>
      </c>
      <c r="N82" s="197">
        <v>0.74</v>
      </c>
      <c r="O82" s="197">
        <v>2.44</v>
      </c>
      <c r="P82" s="197">
        <v>0.68</v>
      </c>
      <c r="Q82" s="197">
        <v>0.15</v>
      </c>
      <c r="R82" s="197">
        <v>0.62</v>
      </c>
      <c r="S82" s="197">
        <v>0.38</v>
      </c>
      <c r="T82" s="197">
        <v>0</v>
      </c>
      <c r="U82" s="197">
        <v>2.0499999999999998</v>
      </c>
      <c r="V82" s="197">
        <v>0.75</v>
      </c>
      <c r="W82" s="197">
        <v>0.66</v>
      </c>
      <c r="X82" s="197">
        <v>1.43</v>
      </c>
      <c r="Y82" s="197">
        <v>0</v>
      </c>
      <c r="Z82" s="197">
        <v>3.06</v>
      </c>
      <c r="AA82" s="197">
        <v>1.1200000000000001</v>
      </c>
      <c r="AB82" s="197">
        <v>0</v>
      </c>
      <c r="AC82" s="197">
        <v>2.1800000000000002</v>
      </c>
      <c r="AD82" s="197">
        <v>12.46</v>
      </c>
      <c r="AE82" s="197">
        <v>0</v>
      </c>
      <c r="AF82" s="197">
        <v>0</v>
      </c>
      <c r="AG82" s="197">
        <v>74.97</v>
      </c>
      <c r="AH82" s="197">
        <v>0</v>
      </c>
      <c r="AI82" s="197">
        <v>18.39</v>
      </c>
      <c r="AJ82" s="197">
        <v>0</v>
      </c>
      <c r="AK82" s="197">
        <v>-60</v>
      </c>
      <c r="AL82" s="197">
        <v>0</v>
      </c>
      <c r="AM82" s="197">
        <v>0</v>
      </c>
      <c r="AN82" s="197">
        <v>0</v>
      </c>
      <c r="AO82" s="197">
        <v>381.32</v>
      </c>
      <c r="AP82" s="197">
        <v>0</v>
      </c>
      <c r="AQ82" s="197">
        <v>0</v>
      </c>
      <c r="AR82" s="197">
        <v>0</v>
      </c>
      <c r="AS82" s="197">
        <v>0</v>
      </c>
      <c r="AT82" s="197">
        <v>1.45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17.059999999999999</v>
      </c>
      <c r="E83" s="197">
        <v>0</v>
      </c>
      <c r="F83" s="197">
        <v>9.3000000000000007</v>
      </c>
      <c r="G83" s="197">
        <v>19.559999999999999</v>
      </c>
      <c r="H83" s="197">
        <v>0</v>
      </c>
      <c r="I83" s="197">
        <v>12.03</v>
      </c>
      <c r="J83" s="197">
        <v>23.59</v>
      </c>
      <c r="K83" s="197">
        <v>8.4600000000000009</v>
      </c>
      <c r="L83" s="197">
        <v>0.32</v>
      </c>
      <c r="M83" s="197">
        <v>1.89</v>
      </c>
      <c r="N83" s="197">
        <v>0.74</v>
      </c>
      <c r="O83" s="197">
        <v>2.44</v>
      </c>
      <c r="P83" s="197">
        <v>0.68</v>
      </c>
      <c r="Q83" s="197">
        <v>0.15</v>
      </c>
      <c r="R83" s="197">
        <v>0.62</v>
      </c>
      <c r="S83" s="197">
        <v>0</v>
      </c>
      <c r="T83" s="197">
        <v>0</v>
      </c>
      <c r="U83" s="197">
        <v>2.0499999999999998</v>
      </c>
      <c r="V83" s="197">
        <v>0.75</v>
      </c>
      <c r="W83" s="197">
        <v>0.66</v>
      </c>
      <c r="X83" s="197">
        <v>1.43</v>
      </c>
      <c r="Y83" s="197">
        <v>0</v>
      </c>
      <c r="Z83" s="197">
        <v>3.06</v>
      </c>
      <c r="AA83" s="197">
        <v>1.1200000000000001</v>
      </c>
      <c r="AB83" s="197">
        <v>0</v>
      </c>
      <c r="AC83" s="197">
        <v>1.75</v>
      </c>
      <c r="AD83" s="197">
        <v>12.46</v>
      </c>
      <c r="AE83" s="197">
        <v>0</v>
      </c>
      <c r="AF83" s="197">
        <v>0</v>
      </c>
      <c r="AG83" s="197">
        <v>74.97</v>
      </c>
      <c r="AH83" s="197">
        <v>0</v>
      </c>
      <c r="AI83" s="197">
        <v>18.39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381.32</v>
      </c>
      <c r="AP83" s="197">
        <v>0</v>
      </c>
      <c r="AQ83" s="197">
        <v>0</v>
      </c>
      <c r="AR83" s="197">
        <v>0</v>
      </c>
      <c r="AS83" s="197">
        <v>0</v>
      </c>
      <c r="AT83" s="197">
        <v>1.92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17.059999999999999</v>
      </c>
      <c r="E84" s="197">
        <v>0</v>
      </c>
      <c r="F84" s="197">
        <v>9.5399999999999991</v>
      </c>
      <c r="G84" s="197">
        <v>19.559999999999999</v>
      </c>
      <c r="H84" s="197">
        <v>0</v>
      </c>
      <c r="I84" s="197">
        <v>12.03</v>
      </c>
      <c r="J84" s="197">
        <v>23.59</v>
      </c>
      <c r="K84" s="197">
        <v>8.4600000000000009</v>
      </c>
      <c r="L84" s="197">
        <v>0.57999999999999996</v>
      </c>
      <c r="M84" s="197">
        <v>1.89</v>
      </c>
      <c r="N84" s="197">
        <v>0.74</v>
      </c>
      <c r="O84" s="197">
        <v>2.44</v>
      </c>
      <c r="P84" s="197">
        <v>0.68</v>
      </c>
      <c r="Q84" s="197">
        <v>0.15</v>
      </c>
      <c r="R84" s="197">
        <v>0.62</v>
      </c>
      <c r="S84" s="197">
        <v>0.38</v>
      </c>
      <c r="T84" s="197">
        <v>0</v>
      </c>
      <c r="U84" s="197">
        <v>2.0499999999999998</v>
      </c>
      <c r="V84" s="197">
        <v>0.75</v>
      </c>
      <c r="W84" s="197">
        <v>0.66</v>
      </c>
      <c r="X84" s="197">
        <v>1.43</v>
      </c>
      <c r="Y84" s="197">
        <v>0</v>
      </c>
      <c r="Z84" s="197">
        <v>3.06</v>
      </c>
      <c r="AA84" s="197">
        <v>1.1200000000000001</v>
      </c>
      <c r="AB84" s="197">
        <v>0</v>
      </c>
      <c r="AC84" s="197">
        <v>1.75</v>
      </c>
      <c r="AD84" s="197">
        <v>12.46</v>
      </c>
      <c r="AE84" s="197">
        <v>0</v>
      </c>
      <c r="AF84" s="197">
        <v>0</v>
      </c>
      <c r="AG84" s="197">
        <v>74.97</v>
      </c>
      <c r="AH84" s="197">
        <v>0</v>
      </c>
      <c r="AI84" s="197">
        <v>18.39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381.32</v>
      </c>
      <c r="AP84" s="197">
        <v>0</v>
      </c>
      <c r="AQ84" s="197">
        <v>0</v>
      </c>
      <c r="AR84" s="197">
        <v>0</v>
      </c>
      <c r="AS84" s="197">
        <v>0</v>
      </c>
      <c r="AT84" s="197">
        <v>1.92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17.059999999999999</v>
      </c>
      <c r="E85" s="197">
        <v>0</v>
      </c>
      <c r="F85" s="197">
        <v>29.1</v>
      </c>
      <c r="G85" s="197">
        <v>0</v>
      </c>
      <c r="H85" s="197">
        <v>0</v>
      </c>
      <c r="I85" s="197">
        <v>12.03</v>
      </c>
      <c r="J85" s="197">
        <v>23.59</v>
      </c>
      <c r="K85" s="197">
        <v>8.4600000000000009</v>
      </c>
      <c r="L85" s="197">
        <v>0.32</v>
      </c>
      <c r="M85" s="197">
        <v>1.89</v>
      </c>
      <c r="N85" s="197">
        <v>0.74</v>
      </c>
      <c r="O85" s="197">
        <v>2.44</v>
      </c>
      <c r="P85" s="197">
        <v>0.68</v>
      </c>
      <c r="Q85" s="197">
        <v>0.15</v>
      </c>
      <c r="R85" s="197">
        <v>0.62</v>
      </c>
      <c r="S85" s="197">
        <v>0.5</v>
      </c>
      <c r="T85" s="197">
        <v>0</v>
      </c>
      <c r="U85" s="197">
        <v>2.0499999999999998</v>
      </c>
      <c r="V85" s="197">
        <v>0.75</v>
      </c>
      <c r="W85" s="197">
        <v>0.66</v>
      </c>
      <c r="X85" s="197">
        <v>1.43</v>
      </c>
      <c r="Y85" s="197">
        <v>0</v>
      </c>
      <c r="Z85" s="197">
        <v>3.06</v>
      </c>
      <c r="AA85" s="197">
        <v>1.1200000000000001</v>
      </c>
      <c r="AB85" s="197">
        <v>0</v>
      </c>
      <c r="AC85" s="197">
        <v>1.75</v>
      </c>
      <c r="AD85" s="197">
        <v>12.46</v>
      </c>
      <c r="AE85" s="197">
        <v>0</v>
      </c>
      <c r="AF85" s="197">
        <v>0</v>
      </c>
      <c r="AG85" s="197">
        <v>74.97</v>
      </c>
      <c r="AH85" s="197">
        <v>0</v>
      </c>
      <c r="AI85" s="197">
        <v>18.39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381.32</v>
      </c>
      <c r="AP85" s="197">
        <v>0</v>
      </c>
      <c r="AQ85" s="197">
        <v>0</v>
      </c>
      <c r="AR85" s="197">
        <v>0</v>
      </c>
      <c r="AS85" s="197">
        <v>0</v>
      </c>
      <c r="AT85" s="197">
        <v>1.92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17.059999999999999</v>
      </c>
      <c r="E86" s="197">
        <v>0</v>
      </c>
      <c r="F86" s="197">
        <v>29.1</v>
      </c>
      <c r="G86" s="197">
        <v>0</v>
      </c>
      <c r="H86" s="197">
        <v>0</v>
      </c>
      <c r="I86" s="197">
        <v>12.03</v>
      </c>
      <c r="J86" s="197">
        <v>23.59</v>
      </c>
      <c r="K86" s="197">
        <v>8.4600000000000009</v>
      </c>
      <c r="L86" s="197">
        <v>0.32</v>
      </c>
      <c r="M86" s="197">
        <v>1.89</v>
      </c>
      <c r="N86" s="197">
        <v>0.74</v>
      </c>
      <c r="O86" s="197">
        <v>2.44</v>
      </c>
      <c r="P86" s="197">
        <v>0.68</v>
      </c>
      <c r="Q86" s="197">
        <v>0.15</v>
      </c>
      <c r="R86" s="197">
        <v>0.62</v>
      </c>
      <c r="S86" s="197">
        <v>0.38</v>
      </c>
      <c r="T86" s="197">
        <v>0</v>
      </c>
      <c r="U86" s="197">
        <v>2.0499999999999998</v>
      </c>
      <c r="V86" s="197">
        <v>0.75</v>
      </c>
      <c r="W86" s="197">
        <v>0.66</v>
      </c>
      <c r="X86" s="197">
        <v>1.43</v>
      </c>
      <c r="Y86" s="197">
        <v>0</v>
      </c>
      <c r="Z86" s="197">
        <v>3.06</v>
      </c>
      <c r="AA86" s="197">
        <v>1.1200000000000001</v>
      </c>
      <c r="AB86" s="197">
        <v>0</v>
      </c>
      <c r="AC86" s="197">
        <v>1.75</v>
      </c>
      <c r="AD86" s="197">
        <v>12.46</v>
      </c>
      <c r="AE86" s="197">
        <v>0</v>
      </c>
      <c r="AF86" s="197">
        <v>0</v>
      </c>
      <c r="AG86" s="197">
        <v>74.97</v>
      </c>
      <c r="AH86" s="197">
        <v>0</v>
      </c>
      <c r="AI86" s="197">
        <v>18.39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381.32</v>
      </c>
      <c r="AP86" s="197">
        <v>0</v>
      </c>
      <c r="AQ86" s="197">
        <v>0</v>
      </c>
      <c r="AR86" s="197">
        <v>0</v>
      </c>
      <c r="AS86" s="197">
        <v>0</v>
      </c>
      <c r="AT86" s="197">
        <v>1.92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17.059999999999999</v>
      </c>
      <c r="E87" s="197">
        <v>0</v>
      </c>
      <c r="F87" s="197">
        <v>29.1</v>
      </c>
      <c r="G87" s="197">
        <v>0</v>
      </c>
      <c r="H87" s="197">
        <v>0</v>
      </c>
      <c r="I87" s="197">
        <v>12.03</v>
      </c>
      <c r="J87" s="197">
        <v>23.59</v>
      </c>
      <c r="K87" s="197">
        <v>8.4600000000000009</v>
      </c>
      <c r="L87" s="197">
        <v>0.32</v>
      </c>
      <c r="M87" s="197">
        <v>1.89</v>
      </c>
      <c r="N87" s="197">
        <v>0.74</v>
      </c>
      <c r="O87" s="197">
        <v>2.44</v>
      </c>
      <c r="P87" s="197">
        <v>0.68</v>
      </c>
      <c r="Q87" s="197">
        <v>0.15</v>
      </c>
      <c r="R87" s="197">
        <v>0.62</v>
      </c>
      <c r="S87" s="197">
        <v>0.38</v>
      </c>
      <c r="T87" s="197">
        <v>0</v>
      </c>
      <c r="U87" s="197">
        <v>2.0499999999999998</v>
      </c>
      <c r="V87" s="197">
        <v>0.75</v>
      </c>
      <c r="W87" s="197">
        <v>0.66</v>
      </c>
      <c r="X87" s="197">
        <v>1.43</v>
      </c>
      <c r="Y87" s="197">
        <v>0</v>
      </c>
      <c r="Z87" s="197">
        <v>3.06</v>
      </c>
      <c r="AA87" s="197">
        <v>1.1200000000000001</v>
      </c>
      <c r="AB87" s="197">
        <v>0</v>
      </c>
      <c r="AC87" s="197">
        <v>1.75</v>
      </c>
      <c r="AD87" s="197">
        <v>12.46</v>
      </c>
      <c r="AE87" s="197">
        <v>0</v>
      </c>
      <c r="AF87" s="197">
        <v>0</v>
      </c>
      <c r="AG87" s="197">
        <v>74.97</v>
      </c>
      <c r="AH87" s="197">
        <v>0</v>
      </c>
      <c r="AI87" s="197">
        <v>18.39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381.32</v>
      </c>
      <c r="AP87" s="197">
        <v>0</v>
      </c>
      <c r="AQ87" s="197">
        <v>0</v>
      </c>
      <c r="AR87" s="197">
        <v>0</v>
      </c>
      <c r="AS87" s="197">
        <v>0</v>
      </c>
      <c r="AT87" s="197">
        <v>1.92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17.059999999999999</v>
      </c>
      <c r="E88" s="197">
        <v>0</v>
      </c>
      <c r="F88" s="197">
        <v>29.1</v>
      </c>
      <c r="G88" s="197">
        <v>0</v>
      </c>
      <c r="H88" s="197">
        <v>0</v>
      </c>
      <c r="I88" s="197">
        <v>12.03</v>
      </c>
      <c r="J88" s="197">
        <v>23.59</v>
      </c>
      <c r="K88" s="197">
        <v>8.4600000000000009</v>
      </c>
      <c r="L88" s="197">
        <v>0.32</v>
      </c>
      <c r="M88" s="197">
        <v>1.89</v>
      </c>
      <c r="N88" s="197">
        <v>0.74</v>
      </c>
      <c r="O88" s="197">
        <v>2.44</v>
      </c>
      <c r="P88" s="197">
        <v>0.68</v>
      </c>
      <c r="Q88" s="197">
        <v>0.15</v>
      </c>
      <c r="R88" s="197">
        <v>0.62</v>
      </c>
      <c r="S88" s="197">
        <v>0.38</v>
      </c>
      <c r="T88" s="197">
        <v>0</v>
      </c>
      <c r="U88" s="197">
        <v>2.0499999999999998</v>
      </c>
      <c r="V88" s="197">
        <v>0.75</v>
      </c>
      <c r="W88" s="197">
        <v>0.66</v>
      </c>
      <c r="X88" s="197">
        <v>1.43</v>
      </c>
      <c r="Y88" s="197">
        <v>0</v>
      </c>
      <c r="Z88" s="197">
        <v>3.06</v>
      </c>
      <c r="AA88" s="197">
        <v>1.1200000000000001</v>
      </c>
      <c r="AB88" s="197">
        <v>0</v>
      </c>
      <c r="AC88" s="197">
        <v>1.75</v>
      </c>
      <c r="AD88" s="197">
        <v>12.46</v>
      </c>
      <c r="AE88" s="197">
        <v>0</v>
      </c>
      <c r="AF88" s="197">
        <v>0</v>
      </c>
      <c r="AG88" s="197">
        <v>74.97</v>
      </c>
      <c r="AH88" s="197">
        <v>0</v>
      </c>
      <c r="AI88" s="197">
        <v>18.39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0</v>
      </c>
      <c r="AT88" s="197">
        <v>1.92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17.059999999999999</v>
      </c>
      <c r="E89" s="197">
        <v>0</v>
      </c>
      <c r="F89" s="197">
        <v>29.1</v>
      </c>
      <c r="G89" s="197">
        <v>0</v>
      </c>
      <c r="H89" s="197">
        <v>0</v>
      </c>
      <c r="I89" s="197">
        <v>12.03</v>
      </c>
      <c r="J89" s="197">
        <v>23.59</v>
      </c>
      <c r="K89" s="197">
        <v>8.4600000000000009</v>
      </c>
      <c r="L89" s="197">
        <v>0.32</v>
      </c>
      <c r="M89" s="197">
        <v>1.89</v>
      </c>
      <c r="N89" s="197">
        <v>0.74</v>
      </c>
      <c r="O89" s="197">
        <v>2.44</v>
      </c>
      <c r="P89" s="197">
        <v>0.68</v>
      </c>
      <c r="Q89" s="197">
        <v>0.15</v>
      </c>
      <c r="R89" s="197">
        <v>0.62</v>
      </c>
      <c r="S89" s="197">
        <v>0.38</v>
      </c>
      <c r="T89" s="197">
        <v>0</v>
      </c>
      <c r="U89" s="197">
        <v>2.0499999999999998</v>
      </c>
      <c r="V89" s="197">
        <v>0.75</v>
      </c>
      <c r="W89" s="197">
        <v>0.66</v>
      </c>
      <c r="X89" s="197">
        <v>1.43</v>
      </c>
      <c r="Y89" s="197">
        <v>0</v>
      </c>
      <c r="Z89" s="197">
        <v>3.06</v>
      </c>
      <c r="AA89" s="197">
        <v>1.1200000000000001</v>
      </c>
      <c r="AB89" s="197">
        <v>0</v>
      </c>
      <c r="AC89" s="197">
        <v>1.75</v>
      </c>
      <c r="AD89" s="197">
        <v>12.46</v>
      </c>
      <c r="AE89" s="197">
        <v>0</v>
      </c>
      <c r="AF89" s="197">
        <v>0</v>
      </c>
      <c r="AG89" s="197">
        <v>74.97</v>
      </c>
      <c r="AH89" s="197">
        <v>0</v>
      </c>
      <c r="AI89" s="197">
        <v>18.39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381.32</v>
      </c>
      <c r="AP89" s="197">
        <v>0</v>
      </c>
      <c r="AQ89" s="197">
        <v>0</v>
      </c>
      <c r="AR89" s="197">
        <v>0</v>
      </c>
      <c r="AS89" s="197">
        <v>0</v>
      </c>
      <c r="AT89" s="197">
        <v>1.92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17.059999999999999</v>
      </c>
      <c r="E90" s="197">
        <v>0</v>
      </c>
      <c r="F90" s="197">
        <v>29.1</v>
      </c>
      <c r="G90" s="197">
        <v>0</v>
      </c>
      <c r="H90" s="197">
        <v>0</v>
      </c>
      <c r="I90" s="197">
        <v>12.03</v>
      </c>
      <c r="J90" s="197">
        <v>23.59</v>
      </c>
      <c r="K90" s="197">
        <v>8.4600000000000009</v>
      </c>
      <c r="L90" s="197">
        <v>0.32</v>
      </c>
      <c r="M90" s="197">
        <v>1.89</v>
      </c>
      <c r="N90" s="197">
        <v>0.74</v>
      </c>
      <c r="O90" s="197">
        <v>2.44</v>
      </c>
      <c r="P90" s="197">
        <v>0.68</v>
      </c>
      <c r="Q90" s="197">
        <v>0.15</v>
      </c>
      <c r="R90" s="197">
        <v>0.62</v>
      </c>
      <c r="S90" s="197">
        <v>0.38</v>
      </c>
      <c r="T90" s="197">
        <v>0</v>
      </c>
      <c r="U90" s="197">
        <v>2.0499999999999998</v>
      </c>
      <c r="V90" s="197">
        <v>0.75</v>
      </c>
      <c r="W90" s="197">
        <v>0.66</v>
      </c>
      <c r="X90" s="197">
        <v>1.43</v>
      </c>
      <c r="Y90" s="197">
        <v>0</v>
      </c>
      <c r="Z90" s="197">
        <v>3.06</v>
      </c>
      <c r="AA90" s="197">
        <v>1.1200000000000001</v>
      </c>
      <c r="AB90" s="197">
        <v>0</v>
      </c>
      <c r="AC90" s="197">
        <v>1.75</v>
      </c>
      <c r="AD90" s="197">
        <v>12.46</v>
      </c>
      <c r="AE90" s="197">
        <v>0</v>
      </c>
      <c r="AF90" s="197">
        <v>0</v>
      </c>
      <c r="AG90" s="197">
        <v>74.97</v>
      </c>
      <c r="AH90" s="197">
        <v>0</v>
      </c>
      <c r="AI90" s="197">
        <v>18.39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381.32</v>
      </c>
      <c r="AP90" s="197">
        <v>0</v>
      </c>
      <c r="AQ90" s="197">
        <v>0</v>
      </c>
      <c r="AR90" s="197">
        <v>0</v>
      </c>
      <c r="AS90" s="197">
        <v>0</v>
      </c>
      <c r="AT90" s="197">
        <v>1.92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17.059999999999999</v>
      </c>
      <c r="E91" s="197">
        <v>0</v>
      </c>
      <c r="F91" s="197">
        <v>29.1</v>
      </c>
      <c r="G91" s="197">
        <v>0</v>
      </c>
      <c r="H91" s="197">
        <v>0</v>
      </c>
      <c r="I91" s="197">
        <v>12.03</v>
      </c>
      <c r="J91" s="197">
        <v>23.59</v>
      </c>
      <c r="K91" s="197">
        <v>8.4600000000000009</v>
      </c>
      <c r="L91" s="197">
        <v>0.32</v>
      </c>
      <c r="M91" s="197">
        <v>1.89</v>
      </c>
      <c r="N91" s="197">
        <v>0.74</v>
      </c>
      <c r="O91" s="197">
        <v>2.44</v>
      </c>
      <c r="P91" s="197">
        <v>0.68</v>
      </c>
      <c r="Q91" s="197">
        <v>0.15</v>
      </c>
      <c r="R91" s="197">
        <v>0.62</v>
      </c>
      <c r="S91" s="197">
        <v>0.38</v>
      </c>
      <c r="T91" s="197">
        <v>0</v>
      </c>
      <c r="U91" s="197">
        <v>2.0499999999999998</v>
      </c>
      <c r="V91" s="197">
        <v>0.75</v>
      </c>
      <c r="W91" s="197">
        <v>0.66</v>
      </c>
      <c r="X91" s="197">
        <v>1.43</v>
      </c>
      <c r="Y91" s="197">
        <v>0</v>
      </c>
      <c r="Z91" s="197">
        <v>3.06</v>
      </c>
      <c r="AA91" s="197">
        <v>1.1200000000000001</v>
      </c>
      <c r="AB91" s="197">
        <v>0</v>
      </c>
      <c r="AC91" s="197">
        <v>1.75</v>
      </c>
      <c r="AD91" s="197">
        <v>12.46</v>
      </c>
      <c r="AE91" s="197">
        <v>0</v>
      </c>
      <c r="AF91" s="197">
        <v>0</v>
      </c>
      <c r="AG91" s="197">
        <v>74.97</v>
      </c>
      <c r="AH91" s="197">
        <v>0</v>
      </c>
      <c r="AI91" s="197">
        <v>18.39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381.32</v>
      </c>
      <c r="AP91" s="197">
        <v>0</v>
      </c>
      <c r="AQ91" s="197">
        <v>0</v>
      </c>
      <c r="AR91" s="197">
        <v>0</v>
      </c>
      <c r="AS91" s="197">
        <v>0</v>
      </c>
      <c r="AT91" s="197">
        <v>1.92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17.059999999999999</v>
      </c>
      <c r="E92" s="197">
        <v>0</v>
      </c>
      <c r="F92" s="197">
        <v>29.1</v>
      </c>
      <c r="G92" s="197">
        <v>0</v>
      </c>
      <c r="H92" s="197">
        <v>0</v>
      </c>
      <c r="I92" s="197">
        <v>12.03</v>
      </c>
      <c r="J92" s="197">
        <v>23.59</v>
      </c>
      <c r="K92" s="197">
        <v>8.4600000000000009</v>
      </c>
      <c r="L92" s="197">
        <v>0.32</v>
      </c>
      <c r="M92" s="197">
        <v>1.89</v>
      </c>
      <c r="N92" s="197">
        <v>0.74</v>
      </c>
      <c r="O92" s="197">
        <v>2.44</v>
      </c>
      <c r="P92" s="197">
        <v>0.68</v>
      </c>
      <c r="Q92" s="197">
        <v>0.15</v>
      </c>
      <c r="R92" s="197">
        <v>0.62</v>
      </c>
      <c r="S92" s="197">
        <v>0.38</v>
      </c>
      <c r="T92" s="197">
        <v>0</v>
      </c>
      <c r="U92" s="197">
        <v>2.0499999999999998</v>
      </c>
      <c r="V92" s="197">
        <v>0.75</v>
      </c>
      <c r="W92" s="197">
        <v>0.66</v>
      </c>
      <c r="X92" s="197">
        <v>1.43</v>
      </c>
      <c r="Y92" s="197">
        <v>0</v>
      </c>
      <c r="Z92" s="197">
        <v>3.06</v>
      </c>
      <c r="AA92" s="197">
        <v>1.1200000000000001</v>
      </c>
      <c r="AB92" s="197">
        <v>0</v>
      </c>
      <c r="AC92" s="197">
        <v>1.75</v>
      </c>
      <c r="AD92" s="197">
        <v>12.46</v>
      </c>
      <c r="AE92" s="197">
        <v>0</v>
      </c>
      <c r="AF92" s="197">
        <v>0</v>
      </c>
      <c r="AG92" s="197">
        <v>74.97</v>
      </c>
      <c r="AH92" s="197">
        <v>0</v>
      </c>
      <c r="AI92" s="197">
        <v>18.39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381.32</v>
      </c>
      <c r="AP92" s="197">
        <v>0</v>
      </c>
      <c r="AQ92" s="197">
        <v>0</v>
      </c>
      <c r="AR92" s="197">
        <v>0</v>
      </c>
      <c r="AS92" s="197">
        <v>0</v>
      </c>
      <c r="AT92" s="197">
        <v>1.92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17.059999999999999</v>
      </c>
      <c r="E93" s="197">
        <v>0</v>
      </c>
      <c r="F93" s="197">
        <v>29.1</v>
      </c>
      <c r="G93" s="197">
        <v>0</v>
      </c>
      <c r="H93" s="197">
        <v>0</v>
      </c>
      <c r="I93" s="197">
        <v>12.03</v>
      </c>
      <c r="J93" s="197">
        <v>23.59</v>
      </c>
      <c r="K93" s="197">
        <v>8.4600000000000009</v>
      </c>
      <c r="L93" s="197">
        <v>0.32</v>
      </c>
      <c r="M93" s="197">
        <v>1.89</v>
      </c>
      <c r="N93" s="197">
        <v>0.74</v>
      </c>
      <c r="O93" s="197">
        <v>2.44</v>
      </c>
      <c r="P93" s="197">
        <v>0.68</v>
      </c>
      <c r="Q93" s="197">
        <v>0.15</v>
      </c>
      <c r="R93" s="197">
        <v>0.62</v>
      </c>
      <c r="S93" s="197">
        <v>0.38</v>
      </c>
      <c r="T93" s="197">
        <v>0</v>
      </c>
      <c r="U93" s="197">
        <v>2.0499999999999998</v>
      </c>
      <c r="V93" s="197">
        <v>0.75</v>
      </c>
      <c r="W93" s="197">
        <v>0.66</v>
      </c>
      <c r="X93" s="197">
        <v>1.43</v>
      </c>
      <c r="Y93" s="197">
        <v>0</v>
      </c>
      <c r="Z93" s="197">
        <v>3.06</v>
      </c>
      <c r="AA93" s="197">
        <v>1.1200000000000001</v>
      </c>
      <c r="AB93" s="197">
        <v>0</v>
      </c>
      <c r="AC93" s="197">
        <v>1.75</v>
      </c>
      <c r="AD93" s="197">
        <v>12.46</v>
      </c>
      <c r="AE93" s="197">
        <v>0</v>
      </c>
      <c r="AF93" s="197">
        <v>0</v>
      </c>
      <c r="AG93" s="197">
        <v>74.97</v>
      </c>
      <c r="AH93" s="197">
        <v>0</v>
      </c>
      <c r="AI93" s="197">
        <v>18.39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381.32</v>
      </c>
      <c r="AP93" s="197">
        <v>0</v>
      </c>
      <c r="AQ93" s="197">
        <v>0</v>
      </c>
      <c r="AR93" s="197">
        <v>0</v>
      </c>
      <c r="AS93" s="197">
        <v>0</v>
      </c>
      <c r="AT93" s="197">
        <v>1.92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17.059999999999999</v>
      </c>
      <c r="E94" s="197">
        <v>0</v>
      </c>
      <c r="F94" s="197">
        <v>29.1</v>
      </c>
      <c r="G94" s="197">
        <v>0</v>
      </c>
      <c r="H94" s="197">
        <v>0</v>
      </c>
      <c r="I94" s="197">
        <v>12.03</v>
      </c>
      <c r="J94" s="197">
        <v>23.59</v>
      </c>
      <c r="K94" s="197">
        <v>8.4600000000000009</v>
      </c>
      <c r="L94" s="197">
        <v>0.32</v>
      </c>
      <c r="M94" s="197">
        <v>1.89</v>
      </c>
      <c r="N94" s="197">
        <v>0.74</v>
      </c>
      <c r="O94" s="197">
        <v>2.44</v>
      </c>
      <c r="P94" s="197">
        <v>0.68</v>
      </c>
      <c r="Q94" s="197">
        <v>0.15</v>
      </c>
      <c r="R94" s="197">
        <v>0.62</v>
      </c>
      <c r="S94" s="197">
        <v>0.38</v>
      </c>
      <c r="T94" s="197">
        <v>0</v>
      </c>
      <c r="U94" s="197">
        <v>2.0499999999999998</v>
      </c>
      <c r="V94" s="197">
        <v>0.75</v>
      </c>
      <c r="W94" s="197">
        <v>0.66</v>
      </c>
      <c r="X94" s="197">
        <v>1.43</v>
      </c>
      <c r="Y94" s="197">
        <v>0</v>
      </c>
      <c r="Z94" s="197">
        <v>3.06</v>
      </c>
      <c r="AA94" s="197">
        <v>1.1200000000000001</v>
      </c>
      <c r="AB94" s="197">
        <v>0</v>
      </c>
      <c r="AC94" s="197">
        <v>1.75</v>
      </c>
      <c r="AD94" s="197">
        <v>12.46</v>
      </c>
      <c r="AE94" s="197">
        <v>0</v>
      </c>
      <c r="AF94" s="197">
        <v>0</v>
      </c>
      <c r="AG94" s="197">
        <v>74.97</v>
      </c>
      <c r="AH94" s="197">
        <v>0</v>
      </c>
      <c r="AI94" s="197">
        <v>18.39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381.32</v>
      </c>
      <c r="AP94" s="197">
        <v>0</v>
      </c>
      <c r="AQ94" s="197">
        <v>0</v>
      </c>
      <c r="AR94" s="197">
        <v>0</v>
      </c>
      <c r="AS94" s="197">
        <v>0</v>
      </c>
      <c r="AT94" s="197">
        <v>1.92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17.059999999999999</v>
      </c>
      <c r="E95" s="197">
        <v>0</v>
      </c>
      <c r="F95" s="197">
        <v>29.1</v>
      </c>
      <c r="G95" s="197">
        <v>0</v>
      </c>
      <c r="H95" s="197">
        <v>0</v>
      </c>
      <c r="I95" s="197">
        <v>12.03</v>
      </c>
      <c r="J95" s="197">
        <v>23.59</v>
      </c>
      <c r="K95" s="197">
        <v>8.4600000000000009</v>
      </c>
      <c r="L95" s="197">
        <v>0.32</v>
      </c>
      <c r="M95" s="197">
        <v>1.89</v>
      </c>
      <c r="N95" s="197">
        <v>0.74</v>
      </c>
      <c r="O95" s="197">
        <v>2.44</v>
      </c>
      <c r="P95" s="197">
        <v>0.68</v>
      </c>
      <c r="Q95" s="197">
        <v>0.15</v>
      </c>
      <c r="R95" s="197">
        <v>0.62</v>
      </c>
      <c r="S95" s="197">
        <v>0.38</v>
      </c>
      <c r="T95" s="197">
        <v>0</v>
      </c>
      <c r="U95" s="197">
        <v>2.0499999999999998</v>
      </c>
      <c r="V95" s="197">
        <v>0.75</v>
      </c>
      <c r="W95" s="197">
        <v>0.66</v>
      </c>
      <c r="X95" s="197">
        <v>1.43</v>
      </c>
      <c r="Y95" s="197">
        <v>0</v>
      </c>
      <c r="Z95" s="197">
        <v>3.06</v>
      </c>
      <c r="AA95" s="197">
        <v>1.1200000000000001</v>
      </c>
      <c r="AB95" s="197">
        <v>0</v>
      </c>
      <c r="AC95" s="197">
        <v>1.75</v>
      </c>
      <c r="AD95" s="197">
        <v>12.46</v>
      </c>
      <c r="AE95" s="197">
        <v>0</v>
      </c>
      <c r="AF95" s="197">
        <v>0</v>
      </c>
      <c r="AG95" s="197">
        <v>74.97</v>
      </c>
      <c r="AH95" s="197">
        <v>0</v>
      </c>
      <c r="AI95" s="197">
        <v>18.39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381.32</v>
      </c>
      <c r="AP95" s="197">
        <v>0</v>
      </c>
      <c r="AQ95" s="197">
        <v>0</v>
      </c>
      <c r="AR95" s="197">
        <v>0</v>
      </c>
      <c r="AS95" s="197">
        <v>0</v>
      </c>
      <c r="AT95" s="197">
        <v>1.92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17.059999999999999</v>
      </c>
      <c r="E96" s="197">
        <v>0</v>
      </c>
      <c r="F96" s="197">
        <v>29.1</v>
      </c>
      <c r="G96" s="197">
        <v>0</v>
      </c>
      <c r="H96" s="197">
        <v>0</v>
      </c>
      <c r="I96" s="197">
        <v>12.03</v>
      </c>
      <c r="J96" s="197">
        <v>23.59</v>
      </c>
      <c r="K96" s="197">
        <v>8.4600000000000009</v>
      </c>
      <c r="L96" s="197">
        <v>0.32</v>
      </c>
      <c r="M96" s="197">
        <v>1.89</v>
      </c>
      <c r="N96" s="197">
        <v>0.74</v>
      </c>
      <c r="O96" s="197">
        <v>2.44</v>
      </c>
      <c r="P96" s="197">
        <v>0.68</v>
      </c>
      <c r="Q96" s="197">
        <v>0.15</v>
      </c>
      <c r="R96" s="197">
        <v>0.62</v>
      </c>
      <c r="S96" s="197">
        <v>0.38</v>
      </c>
      <c r="T96" s="197">
        <v>0</v>
      </c>
      <c r="U96" s="197">
        <v>2.0499999999999998</v>
      </c>
      <c r="V96" s="197">
        <v>0.75</v>
      </c>
      <c r="W96" s="197">
        <v>0.66</v>
      </c>
      <c r="X96" s="197">
        <v>1.43</v>
      </c>
      <c r="Y96" s="197">
        <v>0</v>
      </c>
      <c r="Z96" s="197">
        <v>3.06</v>
      </c>
      <c r="AA96" s="197">
        <v>1.1200000000000001</v>
      </c>
      <c r="AB96" s="197">
        <v>0</v>
      </c>
      <c r="AC96" s="197">
        <v>1.75</v>
      </c>
      <c r="AD96" s="197">
        <v>12.46</v>
      </c>
      <c r="AE96" s="197">
        <v>0</v>
      </c>
      <c r="AF96" s="197">
        <v>0</v>
      </c>
      <c r="AG96" s="197">
        <v>74.97</v>
      </c>
      <c r="AH96" s="197">
        <v>0</v>
      </c>
      <c r="AI96" s="197">
        <v>18.39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381.32</v>
      </c>
      <c r="AP96" s="197">
        <v>0</v>
      </c>
      <c r="AQ96" s="197">
        <v>0</v>
      </c>
      <c r="AR96" s="197">
        <v>0</v>
      </c>
      <c r="AS96" s="197">
        <v>0</v>
      </c>
      <c r="AT96" s="197">
        <v>1.92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17.059999999999999</v>
      </c>
      <c r="E97" s="197">
        <v>0</v>
      </c>
      <c r="F97" s="197">
        <v>29.1</v>
      </c>
      <c r="G97" s="197">
        <v>0</v>
      </c>
      <c r="H97" s="197">
        <v>0</v>
      </c>
      <c r="I97" s="197">
        <v>12.03</v>
      </c>
      <c r="J97" s="197">
        <v>23.59</v>
      </c>
      <c r="K97" s="197">
        <v>8.4600000000000009</v>
      </c>
      <c r="L97" s="197">
        <v>0.32</v>
      </c>
      <c r="M97" s="197">
        <v>1.89</v>
      </c>
      <c r="N97" s="197">
        <v>0.74</v>
      </c>
      <c r="O97" s="197">
        <v>2.44</v>
      </c>
      <c r="P97" s="197">
        <v>0.68</v>
      </c>
      <c r="Q97" s="197">
        <v>0.15</v>
      </c>
      <c r="R97" s="197">
        <v>0.62</v>
      </c>
      <c r="S97" s="197">
        <v>0.38</v>
      </c>
      <c r="T97" s="197">
        <v>0</v>
      </c>
      <c r="U97" s="197">
        <v>2.0499999999999998</v>
      </c>
      <c r="V97" s="197">
        <v>0.75</v>
      </c>
      <c r="W97" s="197">
        <v>0.66</v>
      </c>
      <c r="X97" s="197">
        <v>1.43</v>
      </c>
      <c r="Y97" s="197">
        <v>0</v>
      </c>
      <c r="Z97" s="197">
        <v>3.06</v>
      </c>
      <c r="AA97" s="197">
        <v>1.1200000000000001</v>
      </c>
      <c r="AB97" s="197">
        <v>0</v>
      </c>
      <c r="AC97" s="197">
        <v>1.75</v>
      </c>
      <c r="AD97" s="197">
        <v>12.46</v>
      </c>
      <c r="AE97" s="197">
        <v>0</v>
      </c>
      <c r="AF97" s="197">
        <v>0</v>
      </c>
      <c r="AG97" s="197">
        <v>74.97</v>
      </c>
      <c r="AH97" s="197">
        <v>0</v>
      </c>
      <c r="AI97" s="197">
        <v>18.39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381.32</v>
      </c>
      <c r="AP97" s="197">
        <v>0</v>
      </c>
      <c r="AQ97" s="197">
        <v>0</v>
      </c>
      <c r="AR97" s="197">
        <v>0</v>
      </c>
      <c r="AS97" s="197">
        <v>0</v>
      </c>
      <c r="AT97" s="197">
        <v>1.92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17.059999999999999</v>
      </c>
      <c r="E98" s="197">
        <v>0</v>
      </c>
      <c r="F98" s="197">
        <v>29.1</v>
      </c>
      <c r="G98" s="197">
        <v>0</v>
      </c>
      <c r="H98" s="197">
        <v>0</v>
      </c>
      <c r="I98" s="197">
        <v>12.03</v>
      </c>
      <c r="J98" s="197">
        <v>23.59</v>
      </c>
      <c r="K98" s="197">
        <v>8.4600000000000009</v>
      </c>
      <c r="L98" s="197">
        <v>0.32</v>
      </c>
      <c r="M98" s="197">
        <v>1.89</v>
      </c>
      <c r="N98" s="197">
        <v>0.74</v>
      </c>
      <c r="O98" s="197">
        <v>2.44</v>
      </c>
      <c r="P98" s="197">
        <v>0.68</v>
      </c>
      <c r="Q98" s="197">
        <v>0.15</v>
      </c>
      <c r="R98" s="197">
        <v>0.62</v>
      </c>
      <c r="S98" s="197">
        <v>0.38</v>
      </c>
      <c r="T98" s="197">
        <v>0</v>
      </c>
      <c r="U98" s="197">
        <v>2.0499999999999998</v>
      </c>
      <c r="V98" s="197">
        <v>0.75</v>
      </c>
      <c r="W98" s="197">
        <v>0.66</v>
      </c>
      <c r="X98" s="197">
        <v>1.43</v>
      </c>
      <c r="Y98" s="197">
        <v>0</v>
      </c>
      <c r="Z98" s="197">
        <v>3.06</v>
      </c>
      <c r="AA98" s="197">
        <v>1.1200000000000001</v>
      </c>
      <c r="AB98" s="197">
        <v>0</v>
      </c>
      <c r="AC98" s="197">
        <v>1.75</v>
      </c>
      <c r="AD98" s="197">
        <v>12.46</v>
      </c>
      <c r="AE98" s="197">
        <v>0</v>
      </c>
      <c r="AF98" s="197">
        <v>0</v>
      </c>
      <c r="AG98" s="197">
        <v>74.97</v>
      </c>
      <c r="AH98" s="197">
        <v>0</v>
      </c>
      <c r="AI98" s="197">
        <v>18.39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381.32</v>
      </c>
      <c r="AP98" s="197">
        <v>0</v>
      </c>
      <c r="AQ98" s="197">
        <v>0</v>
      </c>
      <c r="AR98" s="197">
        <v>0</v>
      </c>
      <c r="AS98" s="197">
        <v>0</v>
      </c>
      <c r="AT98" s="197">
        <v>1.92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0.4121749999999994</v>
      </c>
      <c r="E99">
        <f t="shared" si="0"/>
        <v>0</v>
      </c>
      <c r="F99">
        <f t="shared" si="0"/>
        <v>0.41049249999999965</v>
      </c>
      <c r="G99">
        <f t="shared" si="0"/>
        <v>0.24687749999999981</v>
      </c>
      <c r="H99">
        <f t="shared" si="0"/>
        <v>0</v>
      </c>
      <c r="I99">
        <f t="shared" si="0"/>
        <v>0.40207499999999963</v>
      </c>
      <c r="J99">
        <f t="shared" si="0"/>
        <v>0.43132499999999968</v>
      </c>
      <c r="K99">
        <f t="shared" si="0"/>
        <v>0.23466250000000036</v>
      </c>
      <c r="L99">
        <f t="shared" si="0"/>
        <v>7.7975000000000049E-3</v>
      </c>
      <c r="M99">
        <f t="shared" si="0"/>
        <v>4.9099999999999921E-2</v>
      </c>
      <c r="N99">
        <f t="shared" si="0"/>
        <v>-1.6355000000000085E-2</v>
      </c>
      <c r="O99">
        <f t="shared" si="0"/>
        <v>5.8559999999999959E-2</v>
      </c>
      <c r="P99">
        <f t="shared" si="0"/>
        <v>1.6319999999999998E-2</v>
      </c>
      <c r="Q99">
        <f t="shared" si="0"/>
        <v>3.1500000000000048E-3</v>
      </c>
      <c r="R99">
        <f t="shared" si="0"/>
        <v>1.9052499999999993E-2</v>
      </c>
      <c r="S99">
        <f t="shared" si="0"/>
        <v>8.2050000000000022E-3</v>
      </c>
      <c r="T99">
        <f t="shared" si="0"/>
        <v>0</v>
      </c>
      <c r="U99">
        <f t="shared" si="0"/>
        <v>4.9340000000000113E-2</v>
      </c>
      <c r="V99">
        <f t="shared" si="0"/>
        <v>-0.17167749999999996</v>
      </c>
      <c r="W99">
        <f t="shared" si="0"/>
        <v>-1.255500000000003E-2</v>
      </c>
      <c r="X99">
        <f t="shared" si="0"/>
        <v>3.4320000000000087E-2</v>
      </c>
      <c r="Y99">
        <f t="shared" si="0"/>
        <v>0</v>
      </c>
      <c r="Z99">
        <f t="shared" si="0"/>
        <v>7.7850000000000016E-2</v>
      </c>
      <c r="AA99">
        <f t="shared" si="0"/>
        <v>2.6880000000000032E-2</v>
      </c>
      <c r="AB99">
        <f t="shared" si="0"/>
        <v>0</v>
      </c>
      <c r="AC99">
        <f t="shared" si="0"/>
        <v>5.727249999999999E-2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6.75375E-2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9.1050000000000022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3.6889999999999964E-2</v>
      </c>
      <c r="AT99">
        <f t="shared" si="1"/>
        <v>5.6194999999999926E-2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10.67</v>
      </c>
      <c r="E3" s="197">
        <v>0</v>
      </c>
      <c r="F3" s="197">
        <v>9.93</v>
      </c>
      <c r="G3" s="197">
        <v>5.65</v>
      </c>
      <c r="H3" s="197">
        <v>0</v>
      </c>
      <c r="I3" s="197">
        <v>11.83</v>
      </c>
      <c r="J3" s="197">
        <v>8.35</v>
      </c>
      <c r="K3" s="197">
        <v>2.73</v>
      </c>
      <c r="L3" s="197">
        <v>33.33</v>
      </c>
      <c r="M3" s="197">
        <v>0</v>
      </c>
      <c r="N3" s="197">
        <v>0.19</v>
      </c>
      <c r="O3" s="197">
        <v>1.67</v>
      </c>
      <c r="P3" s="197">
        <v>1.7</v>
      </c>
      <c r="Q3" s="197">
        <v>0.85</v>
      </c>
      <c r="R3" s="197">
        <v>0.36</v>
      </c>
      <c r="S3" s="197">
        <v>4.25</v>
      </c>
      <c r="T3" s="197">
        <v>0</v>
      </c>
      <c r="U3" s="197">
        <v>9.7100000000000009</v>
      </c>
      <c r="V3" s="197">
        <v>0.18</v>
      </c>
      <c r="W3" s="197">
        <v>0.38</v>
      </c>
      <c r="X3" s="197">
        <v>0.83</v>
      </c>
      <c r="Y3" s="197">
        <v>0</v>
      </c>
      <c r="Z3" s="197">
        <v>2.13</v>
      </c>
      <c r="AA3" s="197">
        <v>0.65</v>
      </c>
      <c r="AB3" s="197">
        <v>0</v>
      </c>
      <c r="AC3" s="197">
        <v>0.96</v>
      </c>
      <c r="AD3" s="197">
        <v>6.82</v>
      </c>
      <c r="AE3" s="197">
        <v>0</v>
      </c>
      <c r="AF3" s="197">
        <v>0</v>
      </c>
      <c r="AG3" s="197">
        <v>42.59</v>
      </c>
      <c r="AH3" s="197">
        <v>0</v>
      </c>
      <c r="AI3" s="197">
        <v>10.45</v>
      </c>
      <c r="AJ3" s="197">
        <v>0</v>
      </c>
      <c r="AK3" s="197">
        <v>9.01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1.38</v>
      </c>
      <c r="AT3" s="197">
        <v>1.53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10.67</v>
      </c>
      <c r="E4" s="197">
        <v>0</v>
      </c>
      <c r="F4" s="197">
        <v>9.93</v>
      </c>
      <c r="G4" s="197">
        <v>5.65</v>
      </c>
      <c r="H4" s="197">
        <v>0</v>
      </c>
      <c r="I4" s="197">
        <v>11.83</v>
      </c>
      <c r="J4" s="197">
        <v>8.35</v>
      </c>
      <c r="K4" s="197">
        <v>2.73</v>
      </c>
      <c r="L4" s="197">
        <v>33.33</v>
      </c>
      <c r="M4" s="197">
        <v>0</v>
      </c>
      <c r="N4" s="197">
        <v>0.19</v>
      </c>
      <c r="O4" s="197">
        <v>1.67</v>
      </c>
      <c r="P4" s="197">
        <v>1.7</v>
      </c>
      <c r="Q4" s="197">
        <v>0.85</v>
      </c>
      <c r="R4" s="197">
        <v>0.36</v>
      </c>
      <c r="S4" s="197">
        <v>4.25</v>
      </c>
      <c r="T4" s="197">
        <v>0</v>
      </c>
      <c r="U4" s="197">
        <v>9.7100000000000009</v>
      </c>
      <c r="V4" s="197">
        <v>0.18</v>
      </c>
      <c r="W4" s="197">
        <v>0.38</v>
      </c>
      <c r="X4" s="197">
        <v>0.83</v>
      </c>
      <c r="Y4" s="197">
        <v>0</v>
      </c>
      <c r="Z4" s="197">
        <v>2.13</v>
      </c>
      <c r="AA4" s="197">
        <v>0.65</v>
      </c>
      <c r="AB4" s="197">
        <v>0</v>
      </c>
      <c r="AC4" s="197">
        <v>0.96</v>
      </c>
      <c r="AD4" s="197">
        <v>6.82</v>
      </c>
      <c r="AE4" s="197">
        <v>0</v>
      </c>
      <c r="AF4" s="197">
        <v>0</v>
      </c>
      <c r="AG4" s="197">
        <v>42.59</v>
      </c>
      <c r="AH4" s="197">
        <v>0</v>
      </c>
      <c r="AI4" s="197">
        <v>10.45</v>
      </c>
      <c r="AJ4" s="197">
        <v>0</v>
      </c>
      <c r="AK4" s="197">
        <v>9.01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1.38</v>
      </c>
      <c r="AT4" s="197">
        <v>1.53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10.67</v>
      </c>
      <c r="E5" s="197">
        <v>0</v>
      </c>
      <c r="F5" s="197">
        <v>9.93</v>
      </c>
      <c r="G5" s="197">
        <v>5.65</v>
      </c>
      <c r="H5" s="197">
        <v>0</v>
      </c>
      <c r="I5" s="197">
        <v>11.83</v>
      </c>
      <c r="J5" s="197">
        <v>8.35</v>
      </c>
      <c r="K5" s="197">
        <v>2.73</v>
      </c>
      <c r="L5" s="197">
        <v>33.33</v>
      </c>
      <c r="M5" s="197">
        <v>0</v>
      </c>
      <c r="N5" s="197">
        <v>0.19</v>
      </c>
      <c r="O5" s="197">
        <v>1.67</v>
      </c>
      <c r="P5" s="197">
        <v>1.7</v>
      </c>
      <c r="Q5" s="197">
        <v>0.85</v>
      </c>
      <c r="R5" s="197">
        <v>1.46</v>
      </c>
      <c r="S5" s="197">
        <v>4.25</v>
      </c>
      <c r="T5" s="197">
        <v>0</v>
      </c>
      <c r="U5" s="197">
        <v>9.7100000000000009</v>
      </c>
      <c r="V5" s="197">
        <v>0.18</v>
      </c>
      <c r="W5" s="197">
        <v>0.38</v>
      </c>
      <c r="X5" s="197">
        <v>0.83</v>
      </c>
      <c r="Y5" s="197">
        <v>0</v>
      </c>
      <c r="Z5" s="197">
        <v>2.13</v>
      </c>
      <c r="AA5" s="197">
        <v>0.65</v>
      </c>
      <c r="AB5" s="197">
        <v>0</v>
      </c>
      <c r="AC5" s="197">
        <v>0.96</v>
      </c>
      <c r="AD5" s="197">
        <v>6.82</v>
      </c>
      <c r="AE5" s="197">
        <v>0</v>
      </c>
      <c r="AF5" s="197">
        <v>0</v>
      </c>
      <c r="AG5" s="197">
        <v>42.59</v>
      </c>
      <c r="AH5" s="197">
        <v>0</v>
      </c>
      <c r="AI5" s="197">
        <v>10.45</v>
      </c>
      <c r="AJ5" s="197">
        <v>0</v>
      </c>
      <c r="AK5" s="197">
        <v>9.01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1.38</v>
      </c>
      <c r="AT5" s="197">
        <v>1.53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10.67</v>
      </c>
      <c r="E6" s="197">
        <v>0</v>
      </c>
      <c r="F6" s="197">
        <v>9.93</v>
      </c>
      <c r="G6" s="197">
        <v>5.65</v>
      </c>
      <c r="H6" s="197">
        <v>0</v>
      </c>
      <c r="I6" s="197">
        <v>11.83</v>
      </c>
      <c r="J6" s="197">
        <v>8.35</v>
      </c>
      <c r="K6" s="197">
        <v>2.73</v>
      </c>
      <c r="L6" s="197">
        <v>33.33</v>
      </c>
      <c r="M6" s="197">
        <v>0</v>
      </c>
      <c r="N6" s="197">
        <v>0.19</v>
      </c>
      <c r="O6" s="197">
        <v>1.67</v>
      </c>
      <c r="P6" s="197">
        <v>1.7</v>
      </c>
      <c r="Q6" s="197">
        <v>0.85</v>
      </c>
      <c r="R6" s="197">
        <v>1.77</v>
      </c>
      <c r="S6" s="197">
        <v>4.25</v>
      </c>
      <c r="T6" s="197">
        <v>0</v>
      </c>
      <c r="U6" s="197">
        <v>9.7100000000000009</v>
      </c>
      <c r="V6" s="197">
        <v>0.18</v>
      </c>
      <c r="W6" s="197">
        <v>0.38</v>
      </c>
      <c r="X6" s="197">
        <v>0.83</v>
      </c>
      <c r="Y6" s="197">
        <v>0</v>
      </c>
      <c r="Z6" s="197">
        <v>2.13</v>
      </c>
      <c r="AA6" s="197">
        <v>0.65</v>
      </c>
      <c r="AB6" s="197">
        <v>0</v>
      </c>
      <c r="AC6" s="197">
        <v>0.96</v>
      </c>
      <c r="AD6" s="197">
        <v>6.82</v>
      </c>
      <c r="AE6" s="197">
        <v>0</v>
      </c>
      <c r="AF6" s="197">
        <v>0</v>
      </c>
      <c r="AG6" s="197">
        <v>42.59</v>
      </c>
      <c r="AH6" s="197">
        <v>0</v>
      </c>
      <c r="AI6" s="197">
        <v>10.45</v>
      </c>
      <c r="AJ6" s="197">
        <v>0</v>
      </c>
      <c r="AK6" s="197">
        <v>9.01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1.38</v>
      </c>
      <c r="AT6" s="197">
        <v>1.53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10.67</v>
      </c>
      <c r="E7" s="197">
        <v>0</v>
      </c>
      <c r="F7" s="197">
        <v>10.07</v>
      </c>
      <c r="G7" s="197">
        <v>5.65</v>
      </c>
      <c r="H7" s="197">
        <v>0</v>
      </c>
      <c r="I7" s="197">
        <v>11.83</v>
      </c>
      <c r="J7" s="197">
        <v>8.35</v>
      </c>
      <c r="K7" s="197">
        <v>10.18</v>
      </c>
      <c r="L7" s="197">
        <v>33.33</v>
      </c>
      <c r="M7" s="197">
        <v>0</v>
      </c>
      <c r="N7" s="197">
        <v>0.19</v>
      </c>
      <c r="O7" s="197">
        <v>1.67</v>
      </c>
      <c r="P7" s="197">
        <v>1.7</v>
      </c>
      <c r="Q7" s="197">
        <v>0.85</v>
      </c>
      <c r="R7" s="197">
        <v>1.77</v>
      </c>
      <c r="S7" s="197">
        <v>4.25</v>
      </c>
      <c r="T7" s="197">
        <v>0</v>
      </c>
      <c r="U7" s="197">
        <v>9.7100000000000009</v>
      </c>
      <c r="V7" s="197">
        <v>1.47</v>
      </c>
      <c r="W7" s="197">
        <v>0.38</v>
      </c>
      <c r="X7" s="197">
        <v>0.83</v>
      </c>
      <c r="Y7" s="197">
        <v>0</v>
      </c>
      <c r="Z7" s="197">
        <v>2.13</v>
      </c>
      <c r="AA7" s="197">
        <v>0.65</v>
      </c>
      <c r="AB7" s="197">
        <v>0</v>
      </c>
      <c r="AC7" s="197">
        <v>0.96</v>
      </c>
      <c r="AD7" s="197">
        <v>6.82</v>
      </c>
      <c r="AE7" s="197">
        <v>0</v>
      </c>
      <c r="AF7" s="197">
        <v>0</v>
      </c>
      <c r="AG7" s="197">
        <v>42.59</v>
      </c>
      <c r="AH7" s="197">
        <v>0</v>
      </c>
      <c r="AI7" s="197">
        <v>10.45</v>
      </c>
      <c r="AJ7" s="197">
        <v>0</v>
      </c>
      <c r="AK7" s="197">
        <v>9.01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1.38</v>
      </c>
      <c r="AT7" s="197">
        <v>1.53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10.67</v>
      </c>
      <c r="E8" s="197">
        <v>0</v>
      </c>
      <c r="F8" s="197">
        <v>10.07</v>
      </c>
      <c r="G8" s="197">
        <v>5.65</v>
      </c>
      <c r="H8" s="197">
        <v>0</v>
      </c>
      <c r="I8" s="197">
        <v>11.83</v>
      </c>
      <c r="J8" s="197">
        <v>8.35</v>
      </c>
      <c r="K8" s="197">
        <v>10.18</v>
      </c>
      <c r="L8" s="197">
        <v>33.33</v>
      </c>
      <c r="M8" s="197">
        <v>0</v>
      </c>
      <c r="N8" s="197">
        <v>0.19</v>
      </c>
      <c r="O8" s="197">
        <v>1.67</v>
      </c>
      <c r="P8" s="197">
        <v>1.7</v>
      </c>
      <c r="Q8" s="197">
        <v>0.85</v>
      </c>
      <c r="R8" s="197">
        <v>1.77</v>
      </c>
      <c r="S8" s="197">
        <v>4.25</v>
      </c>
      <c r="T8" s="197">
        <v>0</v>
      </c>
      <c r="U8" s="197">
        <v>9.7100000000000009</v>
      </c>
      <c r="V8" s="197">
        <v>1.47</v>
      </c>
      <c r="W8" s="197">
        <v>0.38</v>
      </c>
      <c r="X8" s="197">
        <v>0.83</v>
      </c>
      <c r="Y8" s="197">
        <v>0</v>
      </c>
      <c r="Z8" s="197">
        <v>2.13</v>
      </c>
      <c r="AA8" s="197">
        <v>0.65</v>
      </c>
      <c r="AB8" s="197">
        <v>0</v>
      </c>
      <c r="AC8" s="197">
        <v>0.96</v>
      </c>
      <c r="AD8" s="197">
        <v>6.82</v>
      </c>
      <c r="AE8" s="197">
        <v>0</v>
      </c>
      <c r="AF8" s="197">
        <v>0</v>
      </c>
      <c r="AG8" s="197">
        <v>42.59</v>
      </c>
      <c r="AH8" s="197">
        <v>0</v>
      </c>
      <c r="AI8" s="197">
        <v>10.45</v>
      </c>
      <c r="AJ8" s="197">
        <v>0</v>
      </c>
      <c r="AK8" s="197">
        <v>9.01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1.38</v>
      </c>
      <c r="AT8" s="197">
        <v>1.53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10.67</v>
      </c>
      <c r="E9" s="197">
        <v>0</v>
      </c>
      <c r="F9" s="197">
        <v>10.07</v>
      </c>
      <c r="G9" s="197">
        <v>5.65</v>
      </c>
      <c r="H9" s="197">
        <v>0</v>
      </c>
      <c r="I9" s="197">
        <v>11.83</v>
      </c>
      <c r="J9" s="197">
        <v>8.35</v>
      </c>
      <c r="K9" s="197">
        <v>7.85</v>
      </c>
      <c r="L9" s="197">
        <v>33.33</v>
      </c>
      <c r="M9" s="197">
        <v>0</v>
      </c>
      <c r="N9" s="197">
        <v>0.19</v>
      </c>
      <c r="O9" s="197">
        <v>1.67</v>
      </c>
      <c r="P9" s="197">
        <v>1.7</v>
      </c>
      <c r="Q9" s="197">
        <v>0.85</v>
      </c>
      <c r="R9" s="197">
        <v>1.77</v>
      </c>
      <c r="S9" s="197">
        <v>4.25</v>
      </c>
      <c r="T9" s="197">
        <v>0</v>
      </c>
      <c r="U9" s="197">
        <v>9.7100000000000009</v>
      </c>
      <c r="V9" s="197">
        <v>1.47</v>
      </c>
      <c r="W9" s="197">
        <v>0.38</v>
      </c>
      <c r="X9" s="197">
        <v>0.83</v>
      </c>
      <c r="Y9" s="197">
        <v>0</v>
      </c>
      <c r="Z9" s="197">
        <v>2.13</v>
      </c>
      <c r="AA9" s="197">
        <v>0.65</v>
      </c>
      <c r="AB9" s="197">
        <v>0</v>
      </c>
      <c r="AC9" s="197">
        <v>0.96</v>
      </c>
      <c r="AD9" s="197">
        <v>6.82</v>
      </c>
      <c r="AE9" s="197">
        <v>0</v>
      </c>
      <c r="AF9" s="197">
        <v>0</v>
      </c>
      <c r="AG9" s="197">
        <v>42.59</v>
      </c>
      <c r="AH9" s="197">
        <v>0</v>
      </c>
      <c r="AI9" s="197">
        <v>10.45</v>
      </c>
      <c r="AJ9" s="197">
        <v>0</v>
      </c>
      <c r="AK9" s="197">
        <v>9.01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1.38</v>
      </c>
      <c r="AT9" s="197">
        <v>1.53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10.67</v>
      </c>
      <c r="E10" s="197">
        <v>0</v>
      </c>
      <c r="F10" s="197">
        <v>10.07</v>
      </c>
      <c r="G10" s="197">
        <v>5.65</v>
      </c>
      <c r="H10" s="197">
        <v>0</v>
      </c>
      <c r="I10" s="197">
        <v>11.83</v>
      </c>
      <c r="J10" s="197">
        <v>8.35</v>
      </c>
      <c r="K10" s="197">
        <v>7.85</v>
      </c>
      <c r="L10" s="197">
        <v>33.33</v>
      </c>
      <c r="M10" s="197">
        <v>0</v>
      </c>
      <c r="N10" s="197">
        <v>0.19</v>
      </c>
      <c r="O10" s="197">
        <v>1.67</v>
      </c>
      <c r="P10" s="197">
        <v>1.7</v>
      </c>
      <c r="Q10" s="197">
        <v>0.85</v>
      </c>
      <c r="R10" s="197">
        <v>1.77</v>
      </c>
      <c r="S10" s="197">
        <v>4.25</v>
      </c>
      <c r="T10" s="197">
        <v>0</v>
      </c>
      <c r="U10" s="197">
        <v>9.7100000000000009</v>
      </c>
      <c r="V10" s="197">
        <v>1.47</v>
      </c>
      <c r="W10" s="197">
        <v>0.38</v>
      </c>
      <c r="X10" s="197">
        <v>0.83</v>
      </c>
      <c r="Y10" s="197">
        <v>0</v>
      </c>
      <c r="Z10" s="197">
        <v>2.13</v>
      </c>
      <c r="AA10" s="197">
        <v>0.65</v>
      </c>
      <c r="AB10" s="197">
        <v>0</v>
      </c>
      <c r="AC10" s="197">
        <v>0.96</v>
      </c>
      <c r="AD10" s="197">
        <v>6.82</v>
      </c>
      <c r="AE10" s="197">
        <v>0</v>
      </c>
      <c r="AF10" s="197">
        <v>0</v>
      </c>
      <c r="AG10" s="197">
        <v>42.59</v>
      </c>
      <c r="AH10" s="197">
        <v>0</v>
      </c>
      <c r="AI10" s="197">
        <v>10.45</v>
      </c>
      <c r="AJ10" s="197">
        <v>0</v>
      </c>
      <c r="AK10" s="197">
        <v>9.01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1.38</v>
      </c>
      <c r="AT10" s="197">
        <v>1.53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10.67</v>
      </c>
      <c r="E11" s="197">
        <v>0</v>
      </c>
      <c r="F11" s="197">
        <v>10.07</v>
      </c>
      <c r="G11" s="197">
        <v>5.65</v>
      </c>
      <c r="H11" s="197">
        <v>0</v>
      </c>
      <c r="I11" s="197">
        <v>11.83</v>
      </c>
      <c r="J11" s="197">
        <v>8.35</v>
      </c>
      <c r="K11" s="197">
        <v>12.73</v>
      </c>
      <c r="L11" s="197">
        <v>33.33</v>
      </c>
      <c r="M11" s="197">
        <v>0</v>
      </c>
      <c r="N11" s="197">
        <v>0.19</v>
      </c>
      <c r="O11" s="197">
        <v>1.67</v>
      </c>
      <c r="P11" s="197">
        <v>1.7</v>
      </c>
      <c r="Q11" s="197">
        <v>0.85</v>
      </c>
      <c r="R11" s="197">
        <v>1.77</v>
      </c>
      <c r="S11" s="197">
        <v>4.25</v>
      </c>
      <c r="T11" s="197">
        <v>0</v>
      </c>
      <c r="U11" s="197">
        <v>9.7100000000000009</v>
      </c>
      <c r="V11" s="197">
        <v>1.47</v>
      </c>
      <c r="W11" s="197">
        <v>0.38</v>
      </c>
      <c r="X11" s="197">
        <v>0.83</v>
      </c>
      <c r="Y11" s="197">
        <v>0</v>
      </c>
      <c r="Z11" s="197">
        <v>2.13</v>
      </c>
      <c r="AA11" s="197">
        <v>0.65</v>
      </c>
      <c r="AB11" s="197">
        <v>0</v>
      </c>
      <c r="AC11" s="197">
        <v>0.96</v>
      </c>
      <c r="AD11" s="197">
        <v>6.82</v>
      </c>
      <c r="AE11" s="197">
        <v>0</v>
      </c>
      <c r="AF11" s="197">
        <v>0</v>
      </c>
      <c r="AG11" s="197">
        <v>42.59</v>
      </c>
      <c r="AH11" s="197">
        <v>0</v>
      </c>
      <c r="AI11" s="197">
        <v>10.45</v>
      </c>
      <c r="AJ11" s="197">
        <v>0</v>
      </c>
      <c r="AK11" s="197">
        <v>9.01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1.38</v>
      </c>
      <c r="AT11" s="197">
        <v>1.53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10.67</v>
      </c>
      <c r="E12" s="197">
        <v>0</v>
      </c>
      <c r="F12" s="197">
        <v>10.07</v>
      </c>
      <c r="G12" s="197">
        <v>5.65</v>
      </c>
      <c r="H12" s="197">
        <v>0</v>
      </c>
      <c r="I12" s="197">
        <v>11.83</v>
      </c>
      <c r="J12" s="197">
        <v>8.35</v>
      </c>
      <c r="K12" s="197">
        <v>12.73</v>
      </c>
      <c r="L12" s="197">
        <v>33.33</v>
      </c>
      <c r="M12" s="197">
        <v>0</v>
      </c>
      <c r="N12" s="197">
        <v>0.19</v>
      </c>
      <c r="O12" s="197">
        <v>1.67</v>
      </c>
      <c r="P12" s="197">
        <v>1.7</v>
      </c>
      <c r="Q12" s="197">
        <v>0.85</v>
      </c>
      <c r="R12" s="197">
        <v>5.96</v>
      </c>
      <c r="S12" s="197">
        <v>4.25</v>
      </c>
      <c r="T12" s="197">
        <v>0</v>
      </c>
      <c r="U12" s="197">
        <v>9.7100000000000009</v>
      </c>
      <c r="V12" s="197">
        <v>1.47</v>
      </c>
      <c r="W12" s="197">
        <v>0.38</v>
      </c>
      <c r="X12" s="197">
        <v>0.83</v>
      </c>
      <c r="Y12" s="197">
        <v>0</v>
      </c>
      <c r="Z12" s="197">
        <v>2.13</v>
      </c>
      <c r="AA12" s="197">
        <v>0.65</v>
      </c>
      <c r="AB12" s="197">
        <v>0</v>
      </c>
      <c r="AC12" s="197">
        <v>0.96</v>
      </c>
      <c r="AD12" s="197">
        <v>6.82</v>
      </c>
      <c r="AE12" s="197">
        <v>0</v>
      </c>
      <c r="AF12" s="197">
        <v>0</v>
      </c>
      <c r="AG12" s="197">
        <v>42.59</v>
      </c>
      <c r="AH12" s="197">
        <v>0</v>
      </c>
      <c r="AI12" s="197">
        <v>10.45</v>
      </c>
      <c r="AJ12" s="197">
        <v>0</v>
      </c>
      <c r="AK12" s="197">
        <v>9.01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1.38</v>
      </c>
      <c r="AT12" s="197">
        <v>1.53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10.67</v>
      </c>
      <c r="E13" s="197">
        <v>0</v>
      </c>
      <c r="F13" s="197">
        <v>10.07</v>
      </c>
      <c r="G13" s="197">
        <v>5.65</v>
      </c>
      <c r="H13" s="197">
        <v>0</v>
      </c>
      <c r="I13" s="197">
        <v>11.83</v>
      </c>
      <c r="J13" s="197">
        <v>8.35</v>
      </c>
      <c r="K13" s="197">
        <v>3.53</v>
      </c>
      <c r="L13" s="197">
        <v>33.33</v>
      </c>
      <c r="M13" s="197">
        <v>0</v>
      </c>
      <c r="N13" s="197">
        <v>0.19</v>
      </c>
      <c r="O13" s="197">
        <v>1.67</v>
      </c>
      <c r="P13" s="197">
        <v>1.7</v>
      </c>
      <c r="Q13" s="197">
        <v>0.85</v>
      </c>
      <c r="R13" s="197">
        <v>5.94</v>
      </c>
      <c r="S13" s="197">
        <v>4.7699999999999996</v>
      </c>
      <c r="T13" s="197">
        <v>0</v>
      </c>
      <c r="U13" s="197">
        <v>9.7100000000000009</v>
      </c>
      <c r="V13" s="197">
        <v>0.17</v>
      </c>
      <c r="W13" s="197">
        <v>0.38</v>
      </c>
      <c r="X13" s="197">
        <v>0.83</v>
      </c>
      <c r="Y13" s="197">
        <v>0</v>
      </c>
      <c r="Z13" s="197">
        <v>2.13</v>
      </c>
      <c r="AA13" s="197">
        <v>0.65</v>
      </c>
      <c r="AB13" s="197">
        <v>0</v>
      </c>
      <c r="AC13" s="197">
        <v>0.96</v>
      </c>
      <c r="AD13" s="197">
        <v>6.82</v>
      </c>
      <c r="AE13" s="197">
        <v>0</v>
      </c>
      <c r="AF13" s="197">
        <v>0</v>
      </c>
      <c r="AG13" s="197">
        <v>42.59</v>
      </c>
      <c r="AH13" s="197">
        <v>0</v>
      </c>
      <c r="AI13" s="197">
        <v>10.45</v>
      </c>
      <c r="AJ13" s="197">
        <v>0</v>
      </c>
      <c r="AK13" s="197">
        <v>9.01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1.38</v>
      </c>
      <c r="AT13" s="197">
        <v>1.53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10.67</v>
      </c>
      <c r="E14" s="197">
        <v>0</v>
      </c>
      <c r="F14" s="197">
        <v>10.07</v>
      </c>
      <c r="G14" s="197">
        <v>5.65</v>
      </c>
      <c r="H14" s="197">
        <v>0</v>
      </c>
      <c r="I14" s="197">
        <v>11.83</v>
      </c>
      <c r="J14" s="197">
        <v>8.35</v>
      </c>
      <c r="K14" s="197">
        <v>18.12</v>
      </c>
      <c r="L14" s="197">
        <v>33.33</v>
      </c>
      <c r="M14" s="197">
        <v>0</v>
      </c>
      <c r="N14" s="197">
        <v>0.19</v>
      </c>
      <c r="O14" s="197">
        <v>1.67</v>
      </c>
      <c r="P14" s="197">
        <v>1.7</v>
      </c>
      <c r="Q14" s="197">
        <v>0.85</v>
      </c>
      <c r="R14" s="197">
        <v>5.94</v>
      </c>
      <c r="S14" s="197">
        <v>4.7699999999999996</v>
      </c>
      <c r="T14" s="197">
        <v>0</v>
      </c>
      <c r="U14" s="197">
        <v>9.7100000000000009</v>
      </c>
      <c r="V14" s="197">
        <v>5.27</v>
      </c>
      <c r="W14" s="197">
        <v>0.38</v>
      </c>
      <c r="X14" s="197">
        <v>0.83</v>
      </c>
      <c r="Y14" s="197">
        <v>0</v>
      </c>
      <c r="Z14" s="197">
        <v>2.13</v>
      </c>
      <c r="AA14" s="197">
        <v>0.65</v>
      </c>
      <c r="AB14" s="197">
        <v>0</v>
      </c>
      <c r="AC14" s="197">
        <v>0.96</v>
      </c>
      <c r="AD14" s="197">
        <v>6.82</v>
      </c>
      <c r="AE14" s="197">
        <v>0</v>
      </c>
      <c r="AF14" s="197">
        <v>0</v>
      </c>
      <c r="AG14" s="197">
        <v>42.59</v>
      </c>
      <c r="AH14" s="197">
        <v>0</v>
      </c>
      <c r="AI14" s="197">
        <v>10.45</v>
      </c>
      <c r="AJ14" s="197">
        <v>0</v>
      </c>
      <c r="AK14" s="197">
        <v>9.01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1.38</v>
      </c>
      <c r="AT14" s="197">
        <v>1.53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10.67</v>
      </c>
      <c r="E15" s="197">
        <v>0</v>
      </c>
      <c r="F15" s="197">
        <v>10.07</v>
      </c>
      <c r="G15" s="197">
        <v>5.65</v>
      </c>
      <c r="H15" s="197">
        <v>0</v>
      </c>
      <c r="I15" s="197">
        <v>11.83</v>
      </c>
      <c r="J15" s="197">
        <v>8.35</v>
      </c>
      <c r="K15" s="197">
        <v>44.63</v>
      </c>
      <c r="L15" s="197">
        <v>33.33</v>
      </c>
      <c r="M15" s="197">
        <v>0</v>
      </c>
      <c r="N15" s="197">
        <v>0.19</v>
      </c>
      <c r="O15" s="197">
        <v>1.67</v>
      </c>
      <c r="P15" s="197">
        <v>1.7</v>
      </c>
      <c r="Q15" s="197">
        <v>1.57</v>
      </c>
      <c r="R15" s="197">
        <v>5.94</v>
      </c>
      <c r="S15" s="197">
        <v>4.7699999999999996</v>
      </c>
      <c r="T15" s="197">
        <v>0</v>
      </c>
      <c r="U15" s="197">
        <v>9.7100000000000009</v>
      </c>
      <c r="V15" s="197">
        <v>5.27</v>
      </c>
      <c r="W15" s="197">
        <v>0.38</v>
      </c>
      <c r="X15" s="197">
        <v>0.83</v>
      </c>
      <c r="Y15" s="197">
        <v>0</v>
      </c>
      <c r="Z15" s="197">
        <v>2.13</v>
      </c>
      <c r="AA15" s="197">
        <v>0.65</v>
      </c>
      <c r="AB15" s="197">
        <v>0</v>
      </c>
      <c r="AC15" s="197">
        <v>0.96</v>
      </c>
      <c r="AD15" s="197">
        <v>6.82</v>
      </c>
      <c r="AE15" s="197">
        <v>0</v>
      </c>
      <c r="AF15" s="197">
        <v>0</v>
      </c>
      <c r="AG15" s="197">
        <v>42.59</v>
      </c>
      <c r="AH15" s="197">
        <v>0</v>
      </c>
      <c r="AI15" s="197">
        <v>10.45</v>
      </c>
      <c r="AJ15" s="197">
        <v>0</v>
      </c>
      <c r="AK15" s="197">
        <v>9.01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1.38</v>
      </c>
      <c r="AT15" s="197">
        <v>1.53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10.67</v>
      </c>
      <c r="E16" s="197">
        <v>0</v>
      </c>
      <c r="F16" s="197">
        <v>10.07</v>
      </c>
      <c r="G16" s="197">
        <v>5.65</v>
      </c>
      <c r="H16" s="197">
        <v>0</v>
      </c>
      <c r="I16" s="197">
        <v>11.83</v>
      </c>
      <c r="J16" s="197">
        <v>8.35</v>
      </c>
      <c r="K16" s="197">
        <v>45.34</v>
      </c>
      <c r="L16" s="197">
        <v>33.33</v>
      </c>
      <c r="M16" s="197">
        <v>0</v>
      </c>
      <c r="N16" s="197">
        <v>0.19</v>
      </c>
      <c r="O16" s="197">
        <v>1.67</v>
      </c>
      <c r="P16" s="197">
        <v>1.7</v>
      </c>
      <c r="Q16" s="197">
        <v>1.57</v>
      </c>
      <c r="R16" s="197">
        <v>5.94</v>
      </c>
      <c r="S16" s="197">
        <v>4.7699999999999996</v>
      </c>
      <c r="T16" s="197">
        <v>0</v>
      </c>
      <c r="U16" s="197">
        <v>9.7100000000000009</v>
      </c>
      <c r="V16" s="197">
        <v>5.27</v>
      </c>
      <c r="W16" s="197">
        <v>0.38</v>
      </c>
      <c r="X16" s="197">
        <v>0.83</v>
      </c>
      <c r="Y16" s="197">
        <v>0</v>
      </c>
      <c r="Z16" s="197">
        <v>2.13</v>
      </c>
      <c r="AA16" s="197">
        <v>0.65</v>
      </c>
      <c r="AB16" s="197">
        <v>0</v>
      </c>
      <c r="AC16" s="197">
        <v>0.96</v>
      </c>
      <c r="AD16" s="197">
        <v>6.82</v>
      </c>
      <c r="AE16" s="197">
        <v>0</v>
      </c>
      <c r="AF16" s="197">
        <v>0</v>
      </c>
      <c r="AG16" s="197">
        <v>42.59</v>
      </c>
      <c r="AH16" s="197">
        <v>0</v>
      </c>
      <c r="AI16" s="197">
        <v>10.45</v>
      </c>
      <c r="AJ16" s="197">
        <v>0</v>
      </c>
      <c r="AK16" s="197">
        <v>9.01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1.38</v>
      </c>
      <c r="AT16" s="197">
        <v>1.53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10.67</v>
      </c>
      <c r="E17" s="197">
        <v>0</v>
      </c>
      <c r="F17" s="197">
        <v>10.07</v>
      </c>
      <c r="G17" s="197">
        <v>5.65</v>
      </c>
      <c r="H17" s="197">
        <v>0</v>
      </c>
      <c r="I17" s="197">
        <v>11.83</v>
      </c>
      <c r="J17" s="197">
        <v>8.35</v>
      </c>
      <c r="K17" s="197">
        <v>45.34</v>
      </c>
      <c r="L17" s="197">
        <v>33.33</v>
      </c>
      <c r="M17" s="197">
        <v>0</v>
      </c>
      <c r="N17" s="197">
        <v>0.19</v>
      </c>
      <c r="O17" s="197">
        <v>1.67</v>
      </c>
      <c r="P17" s="197">
        <v>1.7</v>
      </c>
      <c r="Q17" s="197">
        <v>1.57</v>
      </c>
      <c r="R17" s="197">
        <v>5.94</v>
      </c>
      <c r="S17" s="197">
        <v>4.7699999999999996</v>
      </c>
      <c r="T17" s="197">
        <v>0</v>
      </c>
      <c r="U17" s="197">
        <v>9.7100000000000009</v>
      </c>
      <c r="V17" s="197">
        <v>5.27</v>
      </c>
      <c r="W17" s="197">
        <v>0.38</v>
      </c>
      <c r="X17" s="197">
        <v>0.83</v>
      </c>
      <c r="Y17" s="197">
        <v>0</v>
      </c>
      <c r="Z17" s="197">
        <v>2.13</v>
      </c>
      <c r="AA17" s="197">
        <v>0.65</v>
      </c>
      <c r="AB17" s="197">
        <v>0</v>
      </c>
      <c r="AC17" s="197">
        <v>0.96</v>
      </c>
      <c r="AD17" s="197">
        <v>6.82</v>
      </c>
      <c r="AE17" s="197">
        <v>0</v>
      </c>
      <c r="AF17" s="197">
        <v>0</v>
      </c>
      <c r="AG17" s="197">
        <v>42.59</v>
      </c>
      <c r="AH17" s="197">
        <v>0</v>
      </c>
      <c r="AI17" s="197">
        <v>10.45</v>
      </c>
      <c r="AJ17" s="197">
        <v>0</v>
      </c>
      <c r="AK17" s="197">
        <v>9.01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1.38</v>
      </c>
      <c r="AT17" s="197">
        <v>1.53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10.67</v>
      </c>
      <c r="E18" s="197">
        <v>0</v>
      </c>
      <c r="F18" s="197">
        <v>10.07</v>
      </c>
      <c r="G18" s="197">
        <v>5.65</v>
      </c>
      <c r="H18" s="197">
        <v>0</v>
      </c>
      <c r="I18" s="197">
        <v>11.83</v>
      </c>
      <c r="J18" s="197">
        <v>8.35</v>
      </c>
      <c r="K18" s="197">
        <v>45.34</v>
      </c>
      <c r="L18" s="197">
        <v>33.33</v>
      </c>
      <c r="M18" s="197">
        <v>0</v>
      </c>
      <c r="N18" s="197">
        <v>0.19</v>
      </c>
      <c r="O18" s="197">
        <v>1.67</v>
      </c>
      <c r="P18" s="197">
        <v>1.7</v>
      </c>
      <c r="Q18" s="197">
        <v>1.57</v>
      </c>
      <c r="R18" s="197">
        <v>5.94</v>
      </c>
      <c r="S18" s="197">
        <v>4.7699999999999996</v>
      </c>
      <c r="T18" s="197">
        <v>0</v>
      </c>
      <c r="U18" s="197">
        <v>9.7100000000000009</v>
      </c>
      <c r="V18" s="197">
        <v>5.27</v>
      </c>
      <c r="W18" s="197">
        <v>0.38</v>
      </c>
      <c r="X18" s="197">
        <v>0.83</v>
      </c>
      <c r="Y18" s="197">
        <v>0</v>
      </c>
      <c r="Z18" s="197">
        <v>2.13</v>
      </c>
      <c r="AA18" s="197">
        <v>0.65</v>
      </c>
      <c r="AB18" s="197">
        <v>0</v>
      </c>
      <c r="AC18" s="197">
        <v>0.96</v>
      </c>
      <c r="AD18" s="197">
        <v>6.82</v>
      </c>
      <c r="AE18" s="197">
        <v>0</v>
      </c>
      <c r="AF18" s="197">
        <v>0</v>
      </c>
      <c r="AG18" s="197">
        <v>42.59</v>
      </c>
      <c r="AH18" s="197">
        <v>0</v>
      </c>
      <c r="AI18" s="197">
        <v>10.45</v>
      </c>
      <c r="AJ18" s="197">
        <v>0</v>
      </c>
      <c r="AK18" s="197">
        <v>9.01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1.38</v>
      </c>
      <c r="AT18" s="197">
        <v>1.53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10.67</v>
      </c>
      <c r="E19" s="197">
        <v>0</v>
      </c>
      <c r="F19" s="197">
        <v>10.07</v>
      </c>
      <c r="G19" s="197">
        <v>5.65</v>
      </c>
      <c r="H19" s="197">
        <v>0</v>
      </c>
      <c r="I19" s="197">
        <v>11.83</v>
      </c>
      <c r="J19" s="197">
        <v>8.35</v>
      </c>
      <c r="K19" s="197">
        <v>45.34</v>
      </c>
      <c r="L19" s="197">
        <v>33.33</v>
      </c>
      <c r="M19" s="197">
        <v>0</v>
      </c>
      <c r="N19" s="197">
        <v>0.19</v>
      </c>
      <c r="O19" s="197">
        <v>1.67</v>
      </c>
      <c r="P19" s="197">
        <v>1.7</v>
      </c>
      <c r="Q19" s="197">
        <v>1.57</v>
      </c>
      <c r="R19" s="197">
        <v>5.94</v>
      </c>
      <c r="S19" s="197">
        <v>4.7699999999999996</v>
      </c>
      <c r="T19" s="197">
        <v>0</v>
      </c>
      <c r="U19" s="197">
        <v>9.7100000000000009</v>
      </c>
      <c r="V19" s="197">
        <v>5.27</v>
      </c>
      <c r="W19" s="197">
        <v>0.38</v>
      </c>
      <c r="X19" s="197">
        <v>0.83</v>
      </c>
      <c r="Y19" s="197">
        <v>0</v>
      </c>
      <c r="Z19" s="197">
        <v>2.13</v>
      </c>
      <c r="AA19" s="197">
        <v>0.65</v>
      </c>
      <c r="AB19" s="197">
        <v>0</v>
      </c>
      <c r="AC19" s="197">
        <v>0.96</v>
      </c>
      <c r="AD19" s="197">
        <v>6.82</v>
      </c>
      <c r="AE19" s="197">
        <v>0</v>
      </c>
      <c r="AF19" s="197">
        <v>0</v>
      </c>
      <c r="AG19" s="197">
        <v>42.59</v>
      </c>
      <c r="AH19" s="197">
        <v>0</v>
      </c>
      <c r="AI19" s="197">
        <v>10.45</v>
      </c>
      <c r="AJ19" s="197">
        <v>0</v>
      </c>
      <c r="AK19" s="197">
        <v>9.01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1.38</v>
      </c>
      <c r="AT19" s="197">
        <v>1.53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10.67</v>
      </c>
      <c r="E20" s="197">
        <v>0</v>
      </c>
      <c r="F20" s="197">
        <v>10.07</v>
      </c>
      <c r="G20" s="197">
        <v>5.65</v>
      </c>
      <c r="H20" s="197">
        <v>0</v>
      </c>
      <c r="I20" s="197">
        <v>11.83</v>
      </c>
      <c r="J20" s="197">
        <v>8.35</v>
      </c>
      <c r="K20" s="197">
        <v>45.34</v>
      </c>
      <c r="L20" s="197">
        <v>33.33</v>
      </c>
      <c r="M20" s="197">
        <v>0</v>
      </c>
      <c r="N20" s="197">
        <v>0.19</v>
      </c>
      <c r="O20" s="197">
        <v>1.67</v>
      </c>
      <c r="P20" s="197">
        <v>1.7</v>
      </c>
      <c r="Q20" s="197">
        <v>1.57</v>
      </c>
      <c r="R20" s="197">
        <v>5.94</v>
      </c>
      <c r="S20" s="197">
        <v>4.7699999999999996</v>
      </c>
      <c r="T20" s="197">
        <v>0</v>
      </c>
      <c r="U20" s="197">
        <v>9.7100000000000009</v>
      </c>
      <c r="V20" s="197">
        <v>5.27</v>
      </c>
      <c r="W20" s="197">
        <v>0.38</v>
      </c>
      <c r="X20" s="197">
        <v>0.83</v>
      </c>
      <c r="Y20" s="197">
        <v>0</v>
      </c>
      <c r="Z20" s="197">
        <v>2.13</v>
      </c>
      <c r="AA20" s="197">
        <v>0.65</v>
      </c>
      <c r="AB20" s="197">
        <v>0</v>
      </c>
      <c r="AC20" s="197">
        <v>0.96</v>
      </c>
      <c r="AD20" s="197">
        <v>6.82</v>
      </c>
      <c r="AE20" s="197">
        <v>0</v>
      </c>
      <c r="AF20" s="197">
        <v>0</v>
      </c>
      <c r="AG20" s="197">
        <v>42.59</v>
      </c>
      <c r="AH20" s="197">
        <v>0</v>
      </c>
      <c r="AI20" s="197">
        <v>10.45</v>
      </c>
      <c r="AJ20" s="197">
        <v>0</v>
      </c>
      <c r="AK20" s="197">
        <v>9.01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1.38</v>
      </c>
      <c r="AT20" s="197">
        <v>1.53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10.67</v>
      </c>
      <c r="E21" s="197">
        <v>0</v>
      </c>
      <c r="F21" s="197">
        <v>10.07</v>
      </c>
      <c r="G21" s="197">
        <v>5.65</v>
      </c>
      <c r="H21" s="197">
        <v>0</v>
      </c>
      <c r="I21" s="197">
        <v>11.83</v>
      </c>
      <c r="J21" s="197">
        <v>8.35</v>
      </c>
      <c r="K21" s="197">
        <v>45.34</v>
      </c>
      <c r="L21" s="197">
        <v>33.33</v>
      </c>
      <c r="M21" s="197">
        <v>0</v>
      </c>
      <c r="N21" s="197">
        <v>0.19</v>
      </c>
      <c r="O21" s="197">
        <v>1.67</v>
      </c>
      <c r="P21" s="197">
        <v>1.7</v>
      </c>
      <c r="Q21" s="197">
        <v>1.57</v>
      </c>
      <c r="R21" s="197">
        <v>5.94</v>
      </c>
      <c r="S21" s="197">
        <v>4.7699999999999996</v>
      </c>
      <c r="T21" s="197">
        <v>0</v>
      </c>
      <c r="U21" s="197">
        <v>9.7100000000000009</v>
      </c>
      <c r="V21" s="197">
        <v>5.27</v>
      </c>
      <c r="W21" s="197">
        <v>0.38</v>
      </c>
      <c r="X21" s="197">
        <v>0.83</v>
      </c>
      <c r="Y21" s="197">
        <v>0</v>
      </c>
      <c r="Z21" s="197">
        <v>2.13</v>
      </c>
      <c r="AA21" s="197">
        <v>0.65</v>
      </c>
      <c r="AB21" s="197">
        <v>0</v>
      </c>
      <c r="AC21" s="197">
        <v>0.96</v>
      </c>
      <c r="AD21" s="197">
        <v>6.82</v>
      </c>
      <c r="AE21" s="197">
        <v>0</v>
      </c>
      <c r="AF21" s="197">
        <v>0</v>
      </c>
      <c r="AG21" s="197">
        <v>42.59</v>
      </c>
      <c r="AH21" s="197">
        <v>0</v>
      </c>
      <c r="AI21" s="197">
        <v>10.45</v>
      </c>
      <c r="AJ21" s="197">
        <v>0</v>
      </c>
      <c r="AK21" s="197">
        <v>9.01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1.38</v>
      </c>
      <c r="AT21" s="197">
        <v>1.53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10.67</v>
      </c>
      <c r="E22" s="197">
        <v>0</v>
      </c>
      <c r="F22" s="197">
        <v>10.07</v>
      </c>
      <c r="G22" s="197">
        <v>5.65</v>
      </c>
      <c r="H22" s="197">
        <v>0</v>
      </c>
      <c r="I22" s="197">
        <v>11.83</v>
      </c>
      <c r="J22" s="197">
        <v>8.35</v>
      </c>
      <c r="K22" s="197">
        <v>45.34</v>
      </c>
      <c r="L22" s="197">
        <v>33.33</v>
      </c>
      <c r="M22" s="197">
        <v>0</v>
      </c>
      <c r="N22" s="197">
        <v>0.19</v>
      </c>
      <c r="O22" s="197">
        <v>1.67</v>
      </c>
      <c r="P22" s="197">
        <v>1.7</v>
      </c>
      <c r="Q22" s="197">
        <v>1.57</v>
      </c>
      <c r="R22" s="197">
        <v>5.94</v>
      </c>
      <c r="S22" s="197">
        <v>4.7699999999999996</v>
      </c>
      <c r="T22" s="197">
        <v>0</v>
      </c>
      <c r="U22" s="197">
        <v>9.7100000000000009</v>
      </c>
      <c r="V22" s="197">
        <v>0.18</v>
      </c>
      <c r="W22" s="197">
        <v>0.38</v>
      </c>
      <c r="X22" s="197">
        <v>0.83</v>
      </c>
      <c r="Y22" s="197">
        <v>0</v>
      </c>
      <c r="Z22" s="197">
        <v>2.13</v>
      </c>
      <c r="AA22" s="197">
        <v>0.65</v>
      </c>
      <c r="AB22" s="197">
        <v>0</v>
      </c>
      <c r="AC22" s="197">
        <v>0.96</v>
      </c>
      <c r="AD22" s="197">
        <v>6.82</v>
      </c>
      <c r="AE22" s="197">
        <v>0</v>
      </c>
      <c r="AF22" s="197">
        <v>0</v>
      </c>
      <c r="AG22" s="197">
        <v>42.59</v>
      </c>
      <c r="AH22" s="197">
        <v>0</v>
      </c>
      <c r="AI22" s="197">
        <v>10.45</v>
      </c>
      <c r="AJ22" s="197">
        <v>0</v>
      </c>
      <c r="AK22" s="197">
        <v>9.01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1.38</v>
      </c>
      <c r="AT22" s="197">
        <v>1.53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10.67</v>
      </c>
      <c r="E23" s="197">
        <v>0</v>
      </c>
      <c r="F23" s="197">
        <v>10.07</v>
      </c>
      <c r="G23" s="197">
        <v>5.65</v>
      </c>
      <c r="H23" s="197">
        <v>0</v>
      </c>
      <c r="I23" s="197">
        <v>11.83</v>
      </c>
      <c r="J23" s="197">
        <v>8.35</v>
      </c>
      <c r="K23" s="197">
        <v>4.3899999999999997</v>
      </c>
      <c r="L23" s="197">
        <v>33.33</v>
      </c>
      <c r="M23" s="197">
        <v>0</v>
      </c>
      <c r="N23" s="197">
        <v>0.19</v>
      </c>
      <c r="O23" s="197">
        <v>1.67</v>
      </c>
      <c r="P23" s="197">
        <v>1.7</v>
      </c>
      <c r="Q23" s="197">
        <v>1.57</v>
      </c>
      <c r="R23" s="197">
        <v>0.36</v>
      </c>
      <c r="S23" s="197">
        <v>4.7699999999999996</v>
      </c>
      <c r="T23" s="197">
        <v>0</v>
      </c>
      <c r="U23" s="197">
        <v>9.7100000000000009</v>
      </c>
      <c r="V23" s="197">
        <v>0.18</v>
      </c>
      <c r="W23" s="197">
        <v>0.38</v>
      </c>
      <c r="X23" s="197">
        <v>0.83</v>
      </c>
      <c r="Y23" s="197">
        <v>0</v>
      </c>
      <c r="Z23" s="197">
        <v>2.13</v>
      </c>
      <c r="AA23" s="197">
        <v>0.65</v>
      </c>
      <c r="AB23" s="197">
        <v>0</v>
      </c>
      <c r="AC23" s="197">
        <v>0.96</v>
      </c>
      <c r="AD23" s="197">
        <v>6.82</v>
      </c>
      <c r="AE23" s="197">
        <v>0</v>
      </c>
      <c r="AF23" s="197">
        <v>0</v>
      </c>
      <c r="AG23" s="197">
        <v>42.59</v>
      </c>
      <c r="AH23" s="197">
        <v>0</v>
      </c>
      <c r="AI23" s="197">
        <v>10.45</v>
      </c>
      <c r="AJ23" s="197">
        <v>0</v>
      </c>
      <c r="AK23" s="197">
        <v>12.6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1.38</v>
      </c>
      <c r="AT23" s="197">
        <v>1.53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10.67</v>
      </c>
      <c r="E24" s="197">
        <v>0</v>
      </c>
      <c r="F24" s="197">
        <v>10.07</v>
      </c>
      <c r="G24" s="197">
        <v>5.65</v>
      </c>
      <c r="H24" s="197">
        <v>0</v>
      </c>
      <c r="I24" s="197">
        <v>11.83</v>
      </c>
      <c r="J24" s="197">
        <v>8.35</v>
      </c>
      <c r="K24" s="197">
        <v>2.73</v>
      </c>
      <c r="L24" s="197">
        <v>33.33</v>
      </c>
      <c r="M24" s="197">
        <v>0</v>
      </c>
      <c r="N24" s="197">
        <v>0.19</v>
      </c>
      <c r="O24" s="197">
        <v>1.67</v>
      </c>
      <c r="P24" s="197">
        <v>1.7</v>
      </c>
      <c r="Q24" s="197">
        <v>1.57</v>
      </c>
      <c r="R24" s="197">
        <v>0.36</v>
      </c>
      <c r="S24" s="197">
        <v>4.7699999999999996</v>
      </c>
      <c r="T24" s="197">
        <v>0</v>
      </c>
      <c r="U24" s="197">
        <v>9.7100000000000009</v>
      </c>
      <c r="V24" s="197">
        <v>0.18</v>
      </c>
      <c r="W24" s="197">
        <v>0.38</v>
      </c>
      <c r="X24" s="197">
        <v>0.83</v>
      </c>
      <c r="Y24" s="197">
        <v>0</v>
      </c>
      <c r="Z24" s="197">
        <v>2.13</v>
      </c>
      <c r="AA24" s="197">
        <v>0.65</v>
      </c>
      <c r="AB24" s="197">
        <v>0</v>
      </c>
      <c r="AC24" s="197">
        <v>0.96</v>
      </c>
      <c r="AD24" s="197">
        <v>6.82</v>
      </c>
      <c r="AE24" s="197">
        <v>0</v>
      </c>
      <c r="AF24" s="197">
        <v>0</v>
      </c>
      <c r="AG24" s="197">
        <v>42.59</v>
      </c>
      <c r="AH24" s="197">
        <v>0</v>
      </c>
      <c r="AI24" s="197">
        <v>10.45</v>
      </c>
      <c r="AJ24" s="197">
        <v>0</v>
      </c>
      <c r="AK24" s="197">
        <v>12.6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1.38</v>
      </c>
      <c r="AT24" s="197">
        <v>1.53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10.67</v>
      </c>
      <c r="E25" s="197">
        <v>0</v>
      </c>
      <c r="F25" s="197">
        <v>10.07</v>
      </c>
      <c r="G25" s="197">
        <v>5.65</v>
      </c>
      <c r="H25" s="197">
        <v>0</v>
      </c>
      <c r="I25" s="197">
        <v>11.83</v>
      </c>
      <c r="J25" s="197">
        <v>8.35</v>
      </c>
      <c r="K25" s="197">
        <v>2.73</v>
      </c>
      <c r="L25" s="197">
        <v>2.17</v>
      </c>
      <c r="M25" s="197">
        <v>0</v>
      </c>
      <c r="N25" s="197">
        <v>0.21</v>
      </c>
      <c r="O25" s="197">
        <v>1.67</v>
      </c>
      <c r="P25" s="197">
        <v>1.7</v>
      </c>
      <c r="Q25" s="197">
        <v>1.57</v>
      </c>
      <c r="R25" s="197">
        <v>0.36</v>
      </c>
      <c r="S25" s="197">
        <v>4.8</v>
      </c>
      <c r="T25" s="197">
        <v>0</v>
      </c>
      <c r="U25" s="197">
        <v>9.7100000000000009</v>
      </c>
      <c r="V25" s="197">
        <v>0.18</v>
      </c>
      <c r="W25" s="197">
        <v>0.38</v>
      </c>
      <c r="X25" s="197">
        <v>0.83</v>
      </c>
      <c r="Y25" s="197">
        <v>0</v>
      </c>
      <c r="Z25" s="197">
        <v>2.13</v>
      </c>
      <c r="AA25" s="197">
        <v>0.65</v>
      </c>
      <c r="AB25" s="197">
        <v>0</v>
      </c>
      <c r="AC25" s="197">
        <v>0.96</v>
      </c>
      <c r="AD25" s="197">
        <v>6.82</v>
      </c>
      <c r="AE25" s="197">
        <v>0</v>
      </c>
      <c r="AF25" s="197">
        <v>0</v>
      </c>
      <c r="AG25" s="197">
        <v>42.59</v>
      </c>
      <c r="AH25" s="197">
        <v>0</v>
      </c>
      <c r="AI25" s="197">
        <v>10.45</v>
      </c>
      <c r="AJ25" s="197">
        <v>0</v>
      </c>
      <c r="AK25" s="197">
        <v>12.6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1.38</v>
      </c>
      <c r="AT25" s="197">
        <v>1.53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10.67</v>
      </c>
      <c r="E26" s="197">
        <v>0</v>
      </c>
      <c r="F26" s="197">
        <v>10.07</v>
      </c>
      <c r="G26" s="197">
        <v>5.65</v>
      </c>
      <c r="H26" s="197">
        <v>0</v>
      </c>
      <c r="I26" s="197">
        <v>11.83</v>
      </c>
      <c r="J26" s="197">
        <v>8.35</v>
      </c>
      <c r="K26" s="197">
        <v>2.73</v>
      </c>
      <c r="L26" s="197">
        <v>2.17</v>
      </c>
      <c r="M26" s="197">
        <v>0</v>
      </c>
      <c r="N26" s="197">
        <v>0.27</v>
      </c>
      <c r="O26" s="197">
        <v>1.67</v>
      </c>
      <c r="P26" s="197">
        <v>1.7</v>
      </c>
      <c r="Q26" s="197">
        <v>1.57</v>
      </c>
      <c r="R26" s="197">
        <v>0.36</v>
      </c>
      <c r="S26" s="197">
        <v>4.7699999999999996</v>
      </c>
      <c r="T26" s="197">
        <v>0</v>
      </c>
      <c r="U26" s="197">
        <v>9.7100000000000009</v>
      </c>
      <c r="V26" s="197">
        <v>0.18</v>
      </c>
      <c r="W26" s="197">
        <v>0.38</v>
      </c>
      <c r="X26" s="197">
        <v>0.83</v>
      </c>
      <c r="Y26" s="197">
        <v>0</v>
      </c>
      <c r="Z26" s="197">
        <v>2.13</v>
      </c>
      <c r="AA26" s="197">
        <v>0.65</v>
      </c>
      <c r="AB26" s="197">
        <v>0</v>
      </c>
      <c r="AC26" s="197">
        <v>0.96</v>
      </c>
      <c r="AD26" s="197">
        <v>6.82</v>
      </c>
      <c r="AE26" s="197">
        <v>0</v>
      </c>
      <c r="AF26" s="197">
        <v>0</v>
      </c>
      <c r="AG26" s="197">
        <v>42.59</v>
      </c>
      <c r="AH26" s="197">
        <v>0</v>
      </c>
      <c r="AI26" s="197">
        <v>10.45</v>
      </c>
      <c r="AJ26" s="197">
        <v>0</v>
      </c>
      <c r="AK26" s="197">
        <v>12.6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1.38</v>
      </c>
      <c r="AT26" s="197">
        <v>1.53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10.67</v>
      </c>
      <c r="E27" s="197">
        <v>0</v>
      </c>
      <c r="F27" s="197">
        <v>9.93</v>
      </c>
      <c r="G27" s="197">
        <v>5.65</v>
      </c>
      <c r="H27" s="197">
        <v>0</v>
      </c>
      <c r="I27" s="197">
        <v>11.83</v>
      </c>
      <c r="J27" s="197">
        <v>8.35</v>
      </c>
      <c r="K27" s="197">
        <v>2.73</v>
      </c>
      <c r="L27" s="197">
        <v>1.96</v>
      </c>
      <c r="M27" s="197">
        <v>0</v>
      </c>
      <c r="N27" s="197">
        <v>0.32</v>
      </c>
      <c r="O27" s="197">
        <v>1.67</v>
      </c>
      <c r="P27" s="197">
        <v>1.7</v>
      </c>
      <c r="Q27" s="197">
        <v>1.57</v>
      </c>
      <c r="R27" s="197">
        <v>0.36</v>
      </c>
      <c r="S27" s="197">
        <v>4.7699999999999996</v>
      </c>
      <c r="T27" s="197">
        <v>0</v>
      </c>
      <c r="U27" s="197">
        <v>9.7100000000000009</v>
      </c>
      <c r="V27" s="197">
        <v>0.18</v>
      </c>
      <c r="W27" s="197">
        <v>0.38</v>
      </c>
      <c r="X27" s="197">
        <v>0.83</v>
      </c>
      <c r="Y27" s="197">
        <v>0</v>
      </c>
      <c r="Z27" s="197">
        <v>2.13</v>
      </c>
      <c r="AA27" s="197">
        <v>0.65</v>
      </c>
      <c r="AB27" s="197">
        <v>0</v>
      </c>
      <c r="AC27" s="197">
        <v>0.96</v>
      </c>
      <c r="AD27" s="197">
        <v>6.82</v>
      </c>
      <c r="AE27" s="197">
        <v>0</v>
      </c>
      <c r="AF27" s="197">
        <v>0</v>
      </c>
      <c r="AG27" s="197">
        <v>42.59</v>
      </c>
      <c r="AH27" s="197">
        <v>0</v>
      </c>
      <c r="AI27" s="197">
        <v>10.45</v>
      </c>
      <c r="AJ27" s="197">
        <v>0</v>
      </c>
      <c r="AK27" s="197">
        <v>12.6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1.38</v>
      </c>
      <c r="AT27" s="197">
        <v>1.53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10.67</v>
      </c>
      <c r="E28" s="197">
        <v>0</v>
      </c>
      <c r="F28" s="197">
        <v>9.93</v>
      </c>
      <c r="G28" s="197">
        <v>5.65</v>
      </c>
      <c r="H28" s="197">
        <v>0</v>
      </c>
      <c r="I28" s="197">
        <v>11.83</v>
      </c>
      <c r="J28" s="197">
        <v>8.35</v>
      </c>
      <c r="K28" s="197">
        <v>2.73</v>
      </c>
      <c r="L28" s="197">
        <v>33.33</v>
      </c>
      <c r="M28" s="197">
        <v>0</v>
      </c>
      <c r="N28" s="197">
        <v>0.37</v>
      </c>
      <c r="O28" s="197">
        <v>1.67</v>
      </c>
      <c r="P28" s="197">
        <v>1.7</v>
      </c>
      <c r="Q28" s="197">
        <v>1.57</v>
      </c>
      <c r="R28" s="197">
        <v>0.36</v>
      </c>
      <c r="S28" s="197">
        <v>4.7699999999999996</v>
      </c>
      <c r="T28" s="197">
        <v>0</v>
      </c>
      <c r="U28" s="197">
        <v>9.7100000000000009</v>
      </c>
      <c r="V28" s="197">
        <v>0.18</v>
      </c>
      <c r="W28" s="197">
        <v>0.38</v>
      </c>
      <c r="X28" s="197">
        <v>0.83</v>
      </c>
      <c r="Y28" s="197">
        <v>0</v>
      </c>
      <c r="Z28" s="197">
        <v>2.13</v>
      </c>
      <c r="AA28" s="197">
        <v>0.65</v>
      </c>
      <c r="AB28" s="197">
        <v>0</v>
      </c>
      <c r="AC28" s="197">
        <v>0.96</v>
      </c>
      <c r="AD28" s="197">
        <v>6.82</v>
      </c>
      <c r="AE28" s="197">
        <v>0</v>
      </c>
      <c r="AF28" s="197">
        <v>0</v>
      </c>
      <c r="AG28" s="197">
        <v>42.59</v>
      </c>
      <c r="AH28" s="197">
        <v>0</v>
      </c>
      <c r="AI28" s="197">
        <v>10.45</v>
      </c>
      <c r="AJ28" s="197">
        <v>0</v>
      </c>
      <c r="AK28" s="197">
        <v>12.6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1.38</v>
      </c>
      <c r="AT28" s="197">
        <v>1.53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10.67</v>
      </c>
      <c r="E29" s="197">
        <v>0</v>
      </c>
      <c r="F29" s="197">
        <v>9.93</v>
      </c>
      <c r="G29" s="197">
        <v>5.65</v>
      </c>
      <c r="H29" s="197">
        <v>0</v>
      </c>
      <c r="I29" s="197">
        <v>11.83</v>
      </c>
      <c r="J29" s="197">
        <v>8.35</v>
      </c>
      <c r="K29" s="197">
        <v>24.07</v>
      </c>
      <c r="L29" s="197">
        <v>33.33</v>
      </c>
      <c r="M29" s="197">
        <v>0</v>
      </c>
      <c r="N29" s="197">
        <v>0.42</v>
      </c>
      <c r="O29" s="197">
        <v>1.67</v>
      </c>
      <c r="P29" s="197">
        <v>1.7</v>
      </c>
      <c r="Q29" s="197">
        <v>1.57</v>
      </c>
      <c r="R29" s="197">
        <v>5.94</v>
      </c>
      <c r="S29" s="197">
        <v>4.7699999999999996</v>
      </c>
      <c r="T29" s="197">
        <v>0</v>
      </c>
      <c r="U29" s="197">
        <v>9.7100000000000009</v>
      </c>
      <c r="V29" s="197">
        <v>0.35</v>
      </c>
      <c r="W29" s="197">
        <v>0.38</v>
      </c>
      <c r="X29" s="197">
        <v>0.83</v>
      </c>
      <c r="Y29" s="197">
        <v>0</v>
      </c>
      <c r="Z29" s="197">
        <v>1.77</v>
      </c>
      <c r="AA29" s="197">
        <v>0.65</v>
      </c>
      <c r="AB29" s="197">
        <v>0</v>
      </c>
      <c r="AC29" s="197">
        <v>0.96</v>
      </c>
      <c r="AD29" s="197">
        <v>6.82</v>
      </c>
      <c r="AE29" s="197">
        <v>0</v>
      </c>
      <c r="AF29" s="197">
        <v>0</v>
      </c>
      <c r="AG29" s="197">
        <v>42.59</v>
      </c>
      <c r="AH29" s="197">
        <v>0</v>
      </c>
      <c r="AI29" s="197">
        <v>10.45</v>
      </c>
      <c r="AJ29" s="197">
        <v>0</v>
      </c>
      <c r="AK29" s="197">
        <v>12.6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1.38</v>
      </c>
      <c r="AT29" s="197">
        <v>1.53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10.67</v>
      </c>
      <c r="E30" s="197">
        <v>0</v>
      </c>
      <c r="F30" s="197">
        <v>9.93</v>
      </c>
      <c r="G30" s="197">
        <v>5.65</v>
      </c>
      <c r="H30" s="197">
        <v>0</v>
      </c>
      <c r="I30" s="197">
        <v>11.83</v>
      </c>
      <c r="J30" s="197">
        <v>8.35</v>
      </c>
      <c r="K30" s="197">
        <v>24.07</v>
      </c>
      <c r="L30" s="197">
        <v>33.33</v>
      </c>
      <c r="M30" s="197">
        <v>0</v>
      </c>
      <c r="N30" s="197">
        <v>0.48</v>
      </c>
      <c r="O30" s="197">
        <v>1.67</v>
      </c>
      <c r="P30" s="197">
        <v>1.7</v>
      </c>
      <c r="Q30" s="197">
        <v>1.57</v>
      </c>
      <c r="R30" s="197">
        <v>5.94</v>
      </c>
      <c r="S30" s="197">
        <v>4.7699999999999996</v>
      </c>
      <c r="T30" s="197">
        <v>0</v>
      </c>
      <c r="U30" s="197">
        <v>9.7100000000000009</v>
      </c>
      <c r="V30" s="197">
        <v>0.35</v>
      </c>
      <c r="W30" s="197">
        <v>0.38</v>
      </c>
      <c r="X30" s="197">
        <v>0.83</v>
      </c>
      <c r="Y30" s="197">
        <v>0</v>
      </c>
      <c r="Z30" s="197">
        <v>1.77</v>
      </c>
      <c r="AA30" s="197">
        <v>0.65</v>
      </c>
      <c r="AB30" s="197">
        <v>0</v>
      </c>
      <c r="AC30" s="197">
        <v>0.96</v>
      </c>
      <c r="AD30" s="197">
        <v>6.82</v>
      </c>
      <c r="AE30" s="197">
        <v>0</v>
      </c>
      <c r="AF30" s="197">
        <v>0</v>
      </c>
      <c r="AG30" s="197">
        <v>42.59</v>
      </c>
      <c r="AH30" s="197">
        <v>0</v>
      </c>
      <c r="AI30" s="197">
        <v>10.45</v>
      </c>
      <c r="AJ30" s="197">
        <v>0</v>
      </c>
      <c r="AK30" s="197">
        <v>12.6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1.38</v>
      </c>
      <c r="AT30" s="197">
        <v>1.53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10.67</v>
      </c>
      <c r="E31" s="197">
        <v>0</v>
      </c>
      <c r="F31" s="197">
        <v>9.93</v>
      </c>
      <c r="G31" s="197">
        <v>5.65</v>
      </c>
      <c r="H31" s="197">
        <v>0</v>
      </c>
      <c r="I31" s="197">
        <v>11.83</v>
      </c>
      <c r="J31" s="197">
        <v>8.35</v>
      </c>
      <c r="K31" s="197">
        <v>2.73</v>
      </c>
      <c r="L31" s="197">
        <v>33.33</v>
      </c>
      <c r="M31" s="197">
        <v>0</v>
      </c>
      <c r="N31" s="197">
        <v>0.48</v>
      </c>
      <c r="O31" s="197">
        <v>1.67</v>
      </c>
      <c r="P31" s="197">
        <v>1.7</v>
      </c>
      <c r="Q31" s="197">
        <v>1.57</v>
      </c>
      <c r="R31" s="197">
        <v>5.94</v>
      </c>
      <c r="S31" s="197">
        <v>4.7699999999999996</v>
      </c>
      <c r="T31" s="197">
        <v>0</v>
      </c>
      <c r="U31" s="197">
        <v>9.7100000000000009</v>
      </c>
      <c r="V31" s="197">
        <v>0.35</v>
      </c>
      <c r="W31" s="197">
        <v>0.38</v>
      </c>
      <c r="X31" s="197">
        <v>0.83</v>
      </c>
      <c r="Y31" s="197">
        <v>0</v>
      </c>
      <c r="Z31" s="197">
        <v>1.77</v>
      </c>
      <c r="AA31" s="197">
        <v>0.65</v>
      </c>
      <c r="AB31" s="197">
        <v>0</v>
      </c>
      <c r="AC31" s="197">
        <v>0.96</v>
      </c>
      <c r="AD31" s="197">
        <v>6.82</v>
      </c>
      <c r="AE31" s="197">
        <v>0</v>
      </c>
      <c r="AF31" s="197">
        <v>0</v>
      </c>
      <c r="AG31" s="197">
        <v>42.59</v>
      </c>
      <c r="AH31" s="197">
        <v>0</v>
      </c>
      <c r="AI31" s="197">
        <v>10.45</v>
      </c>
      <c r="AJ31" s="197">
        <v>0</v>
      </c>
      <c r="AK31" s="197">
        <v>12.6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1.38</v>
      </c>
      <c r="AT31" s="197">
        <v>1.53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10.67</v>
      </c>
      <c r="E32" s="197">
        <v>0</v>
      </c>
      <c r="F32" s="197">
        <v>9.93</v>
      </c>
      <c r="G32" s="197">
        <v>5.65</v>
      </c>
      <c r="H32" s="197">
        <v>0</v>
      </c>
      <c r="I32" s="197">
        <v>11.83</v>
      </c>
      <c r="J32" s="197">
        <v>8.35</v>
      </c>
      <c r="K32" s="197">
        <v>2.73</v>
      </c>
      <c r="L32" s="197">
        <v>33.33</v>
      </c>
      <c r="M32" s="197">
        <v>0</v>
      </c>
      <c r="N32" s="197">
        <v>0.48</v>
      </c>
      <c r="O32" s="197">
        <v>1.67</v>
      </c>
      <c r="P32" s="197">
        <v>1.7</v>
      </c>
      <c r="Q32" s="197">
        <v>1.57</v>
      </c>
      <c r="R32" s="197">
        <v>5.94</v>
      </c>
      <c r="S32" s="197">
        <v>4.7699999999999996</v>
      </c>
      <c r="T32" s="197">
        <v>0</v>
      </c>
      <c r="U32" s="197">
        <v>9.7100000000000009</v>
      </c>
      <c r="V32" s="197">
        <v>0.35</v>
      </c>
      <c r="W32" s="197">
        <v>0.38</v>
      </c>
      <c r="X32" s="197">
        <v>0.83</v>
      </c>
      <c r="Y32" s="197">
        <v>0</v>
      </c>
      <c r="Z32" s="197">
        <v>1.77</v>
      </c>
      <c r="AA32" s="197">
        <v>0.65</v>
      </c>
      <c r="AB32" s="197">
        <v>0</v>
      </c>
      <c r="AC32" s="197">
        <v>0.96</v>
      </c>
      <c r="AD32" s="197">
        <v>6.82</v>
      </c>
      <c r="AE32" s="197">
        <v>0</v>
      </c>
      <c r="AF32" s="197">
        <v>0</v>
      </c>
      <c r="AG32" s="197">
        <v>42.59</v>
      </c>
      <c r="AH32" s="197">
        <v>0</v>
      </c>
      <c r="AI32" s="197">
        <v>10.45</v>
      </c>
      <c r="AJ32" s="197">
        <v>0</v>
      </c>
      <c r="AK32" s="197">
        <v>12.6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1.38</v>
      </c>
      <c r="AT32" s="197">
        <v>1.53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10.67</v>
      </c>
      <c r="E33" s="197">
        <v>0</v>
      </c>
      <c r="F33" s="197">
        <v>9.93</v>
      </c>
      <c r="G33" s="197">
        <v>5.65</v>
      </c>
      <c r="H33" s="197">
        <v>0</v>
      </c>
      <c r="I33" s="197">
        <v>11.83</v>
      </c>
      <c r="J33" s="197">
        <v>8.35</v>
      </c>
      <c r="K33" s="197">
        <v>33.74</v>
      </c>
      <c r="L33" s="197">
        <v>33.33</v>
      </c>
      <c r="M33" s="197">
        <v>0</v>
      </c>
      <c r="N33" s="197">
        <v>0.48</v>
      </c>
      <c r="O33" s="197">
        <v>1.67</v>
      </c>
      <c r="P33" s="197">
        <v>1.7</v>
      </c>
      <c r="Q33" s="197">
        <v>1.57</v>
      </c>
      <c r="R33" s="197">
        <v>5.94</v>
      </c>
      <c r="S33" s="197">
        <v>4.7699999999999996</v>
      </c>
      <c r="T33" s="197">
        <v>0</v>
      </c>
      <c r="U33" s="197">
        <v>9.7100000000000009</v>
      </c>
      <c r="V33" s="197">
        <v>0.35</v>
      </c>
      <c r="W33" s="197">
        <v>0.38</v>
      </c>
      <c r="X33" s="197">
        <v>0.83</v>
      </c>
      <c r="Y33" s="197">
        <v>0</v>
      </c>
      <c r="Z33" s="197">
        <v>1.77</v>
      </c>
      <c r="AA33" s="197">
        <v>0.65</v>
      </c>
      <c r="AB33" s="197">
        <v>0</v>
      </c>
      <c r="AC33" s="197">
        <v>0.96</v>
      </c>
      <c r="AD33" s="197">
        <v>6.82</v>
      </c>
      <c r="AE33" s="197">
        <v>0</v>
      </c>
      <c r="AF33" s="197">
        <v>0</v>
      </c>
      <c r="AG33" s="197">
        <v>42.59</v>
      </c>
      <c r="AH33" s="197">
        <v>0</v>
      </c>
      <c r="AI33" s="197">
        <v>10.45</v>
      </c>
      <c r="AJ33" s="197">
        <v>0</v>
      </c>
      <c r="AK33" s="197">
        <v>9.01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1.38</v>
      </c>
      <c r="AT33" s="197">
        <v>1.53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10.67</v>
      </c>
      <c r="E34" s="197">
        <v>0</v>
      </c>
      <c r="F34" s="197">
        <v>9.93</v>
      </c>
      <c r="G34" s="197">
        <v>5.65</v>
      </c>
      <c r="H34" s="197">
        <v>0</v>
      </c>
      <c r="I34" s="197">
        <v>11.83</v>
      </c>
      <c r="J34" s="197">
        <v>8.35</v>
      </c>
      <c r="K34" s="197">
        <v>33.74</v>
      </c>
      <c r="L34" s="197">
        <v>33.33</v>
      </c>
      <c r="M34" s="197">
        <v>0</v>
      </c>
      <c r="N34" s="197">
        <v>0.48</v>
      </c>
      <c r="O34" s="197">
        <v>1.67</v>
      </c>
      <c r="P34" s="197">
        <v>1.7</v>
      </c>
      <c r="Q34" s="197">
        <v>1.57</v>
      </c>
      <c r="R34" s="197">
        <v>5.94</v>
      </c>
      <c r="S34" s="197">
        <v>4.7699999999999996</v>
      </c>
      <c r="T34" s="197">
        <v>0</v>
      </c>
      <c r="U34" s="197">
        <v>9.7100000000000009</v>
      </c>
      <c r="V34" s="197">
        <v>0.35</v>
      </c>
      <c r="W34" s="197">
        <v>0.38</v>
      </c>
      <c r="X34" s="197">
        <v>0.83</v>
      </c>
      <c r="Y34" s="197">
        <v>0</v>
      </c>
      <c r="Z34" s="197">
        <v>1.77</v>
      </c>
      <c r="AA34" s="197">
        <v>0.65</v>
      </c>
      <c r="AB34" s="197">
        <v>0</v>
      </c>
      <c r="AC34" s="197">
        <v>0.96</v>
      </c>
      <c r="AD34" s="197">
        <v>6.82</v>
      </c>
      <c r="AE34" s="197">
        <v>0</v>
      </c>
      <c r="AF34" s="197">
        <v>0</v>
      </c>
      <c r="AG34" s="197">
        <v>42.59</v>
      </c>
      <c r="AH34" s="197">
        <v>0</v>
      </c>
      <c r="AI34" s="197">
        <v>10.45</v>
      </c>
      <c r="AJ34" s="197">
        <v>0</v>
      </c>
      <c r="AK34" s="197">
        <v>9.01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1.38</v>
      </c>
      <c r="AT34" s="197">
        <v>1.53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10.67</v>
      </c>
      <c r="E35" s="197">
        <v>0</v>
      </c>
      <c r="F35" s="197">
        <v>9.7899999999999991</v>
      </c>
      <c r="G35" s="197">
        <v>5.65</v>
      </c>
      <c r="H35" s="197">
        <v>0</v>
      </c>
      <c r="I35" s="197">
        <v>11.28</v>
      </c>
      <c r="J35" s="197">
        <v>8.35</v>
      </c>
      <c r="K35" s="197">
        <v>44.37</v>
      </c>
      <c r="L35" s="197">
        <v>33.33</v>
      </c>
      <c r="M35" s="197">
        <v>0</v>
      </c>
      <c r="N35" s="197">
        <v>0.48</v>
      </c>
      <c r="O35" s="197">
        <v>1.67</v>
      </c>
      <c r="P35" s="197">
        <v>1.7</v>
      </c>
      <c r="Q35" s="197">
        <v>1.57</v>
      </c>
      <c r="R35" s="197">
        <v>5.94</v>
      </c>
      <c r="S35" s="197">
        <v>4.7699999999999996</v>
      </c>
      <c r="T35" s="197">
        <v>0</v>
      </c>
      <c r="U35" s="197">
        <v>9.7100000000000009</v>
      </c>
      <c r="V35" s="197">
        <v>5.27</v>
      </c>
      <c r="W35" s="197">
        <v>0.38</v>
      </c>
      <c r="X35" s="197">
        <v>0.83</v>
      </c>
      <c r="Y35" s="197">
        <v>0</v>
      </c>
      <c r="Z35" s="197">
        <v>1.77</v>
      </c>
      <c r="AA35" s="197">
        <v>0.65</v>
      </c>
      <c r="AB35" s="197">
        <v>0</v>
      </c>
      <c r="AC35" s="197">
        <v>1.2</v>
      </c>
      <c r="AD35" s="197">
        <v>6.82</v>
      </c>
      <c r="AE35" s="197">
        <v>0</v>
      </c>
      <c r="AF35" s="197">
        <v>0</v>
      </c>
      <c r="AG35" s="197">
        <v>42.59</v>
      </c>
      <c r="AH35" s="197">
        <v>0</v>
      </c>
      <c r="AI35" s="197">
        <v>10.45</v>
      </c>
      <c r="AJ35" s="197">
        <v>0</v>
      </c>
      <c r="AK35" s="197">
        <v>9.01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1.38</v>
      </c>
      <c r="AT35" s="197">
        <v>1.53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10.67</v>
      </c>
      <c r="E36" s="197">
        <v>0</v>
      </c>
      <c r="F36" s="197">
        <v>9.7899999999999991</v>
      </c>
      <c r="G36" s="197">
        <v>5.65</v>
      </c>
      <c r="H36" s="197">
        <v>0</v>
      </c>
      <c r="I36" s="197">
        <v>11.28</v>
      </c>
      <c r="J36" s="197">
        <v>8.35</v>
      </c>
      <c r="K36" s="197">
        <v>44.37</v>
      </c>
      <c r="L36" s="197">
        <v>33.33</v>
      </c>
      <c r="M36" s="197">
        <v>0</v>
      </c>
      <c r="N36" s="197">
        <v>0.48</v>
      </c>
      <c r="O36" s="197">
        <v>1.67</v>
      </c>
      <c r="P36" s="197">
        <v>1.7</v>
      </c>
      <c r="Q36" s="197">
        <v>1.57</v>
      </c>
      <c r="R36" s="197">
        <v>5.94</v>
      </c>
      <c r="S36" s="197">
        <v>4.7699999999999996</v>
      </c>
      <c r="T36" s="197">
        <v>0</v>
      </c>
      <c r="U36" s="197">
        <v>9.7100000000000009</v>
      </c>
      <c r="V36" s="197">
        <v>5.27</v>
      </c>
      <c r="W36" s="197">
        <v>0.38</v>
      </c>
      <c r="X36" s="197">
        <v>0.83</v>
      </c>
      <c r="Y36" s="197">
        <v>0</v>
      </c>
      <c r="Z36" s="197">
        <v>1.77</v>
      </c>
      <c r="AA36" s="197">
        <v>0.65</v>
      </c>
      <c r="AB36" s="197">
        <v>0</v>
      </c>
      <c r="AC36" s="197">
        <v>1.2</v>
      </c>
      <c r="AD36" s="197">
        <v>6.82</v>
      </c>
      <c r="AE36" s="197">
        <v>0</v>
      </c>
      <c r="AF36" s="197">
        <v>0</v>
      </c>
      <c r="AG36" s="197">
        <v>42.59</v>
      </c>
      <c r="AH36" s="197">
        <v>0</v>
      </c>
      <c r="AI36" s="197">
        <v>10.45</v>
      </c>
      <c r="AJ36" s="197">
        <v>0</v>
      </c>
      <c r="AK36" s="197">
        <v>9.01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1.38</v>
      </c>
      <c r="AT36" s="197">
        <v>1.53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10.67</v>
      </c>
      <c r="E37" s="197">
        <v>0</v>
      </c>
      <c r="F37" s="197">
        <v>9.7899999999999991</v>
      </c>
      <c r="G37" s="197">
        <v>5.65</v>
      </c>
      <c r="H37" s="197">
        <v>0</v>
      </c>
      <c r="I37" s="197">
        <v>11.28</v>
      </c>
      <c r="J37" s="197">
        <v>8.35</v>
      </c>
      <c r="K37" s="197">
        <v>44.37</v>
      </c>
      <c r="L37" s="197">
        <v>33.33</v>
      </c>
      <c r="M37" s="197">
        <v>0</v>
      </c>
      <c r="N37" s="197">
        <v>0.48</v>
      </c>
      <c r="O37" s="197">
        <v>1.67</v>
      </c>
      <c r="P37" s="197">
        <v>1.7</v>
      </c>
      <c r="Q37" s="197">
        <v>1.57</v>
      </c>
      <c r="R37" s="197">
        <v>5.94</v>
      </c>
      <c r="S37" s="197">
        <v>4.7699999999999996</v>
      </c>
      <c r="T37" s="197">
        <v>0</v>
      </c>
      <c r="U37" s="197">
        <v>9.7100000000000009</v>
      </c>
      <c r="V37" s="197">
        <v>5.27</v>
      </c>
      <c r="W37" s="197">
        <v>0.38</v>
      </c>
      <c r="X37" s="197">
        <v>0.83</v>
      </c>
      <c r="Y37" s="197">
        <v>0</v>
      </c>
      <c r="Z37" s="197">
        <v>1.77</v>
      </c>
      <c r="AA37" s="197">
        <v>0.65</v>
      </c>
      <c r="AB37" s="197">
        <v>0</v>
      </c>
      <c r="AC37" s="197">
        <v>1.2</v>
      </c>
      <c r="AD37" s="197">
        <v>6.82</v>
      </c>
      <c r="AE37" s="197">
        <v>0</v>
      </c>
      <c r="AF37" s="197">
        <v>0</v>
      </c>
      <c r="AG37" s="197">
        <v>42.59</v>
      </c>
      <c r="AH37" s="197">
        <v>0</v>
      </c>
      <c r="AI37" s="197">
        <v>10.45</v>
      </c>
      <c r="AJ37" s="197">
        <v>0</v>
      </c>
      <c r="AK37" s="197">
        <v>9.01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1.38</v>
      </c>
      <c r="AT37" s="197">
        <v>1.53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10.67</v>
      </c>
      <c r="E38" s="197">
        <v>0</v>
      </c>
      <c r="F38" s="197">
        <v>9.65</v>
      </c>
      <c r="G38" s="197">
        <v>5.65</v>
      </c>
      <c r="H38" s="197">
        <v>0</v>
      </c>
      <c r="I38" s="197">
        <v>11.28</v>
      </c>
      <c r="J38" s="197">
        <v>8.35</v>
      </c>
      <c r="K38" s="197">
        <v>44.37</v>
      </c>
      <c r="L38" s="197">
        <v>33.33</v>
      </c>
      <c r="M38" s="197">
        <v>0</v>
      </c>
      <c r="N38" s="197">
        <v>0.48</v>
      </c>
      <c r="O38" s="197">
        <v>1.67</v>
      </c>
      <c r="P38" s="197">
        <v>1.7</v>
      </c>
      <c r="Q38" s="197">
        <v>1.57</v>
      </c>
      <c r="R38" s="197">
        <v>5.94</v>
      </c>
      <c r="S38" s="197">
        <v>4.7699999999999996</v>
      </c>
      <c r="T38" s="197">
        <v>0</v>
      </c>
      <c r="U38" s="197">
        <v>9.7100000000000009</v>
      </c>
      <c r="V38" s="197">
        <v>5.27</v>
      </c>
      <c r="W38" s="197">
        <v>0.38</v>
      </c>
      <c r="X38" s="197">
        <v>0.83</v>
      </c>
      <c r="Y38" s="197">
        <v>0</v>
      </c>
      <c r="Z38" s="197">
        <v>1.77</v>
      </c>
      <c r="AA38" s="197">
        <v>0.65</v>
      </c>
      <c r="AB38" s="197">
        <v>0</v>
      </c>
      <c r="AC38" s="197">
        <v>1.2</v>
      </c>
      <c r="AD38" s="197">
        <v>6.82</v>
      </c>
      <c r="AE38" s="197">
        <v>0</v>
      </c>
      <c r="AF38" s="197">
        <v>0</v>
      </c>
      <c r="AG38" s="197">
        <v>42.59</v>
      </c>
      <c r="AH38" s="197">
        <v>0</v>
      </c>
      <c r="AI38" s="197">
        <v>10.45</v>
      </c>
      <c r="AJ38" s="197">
        <v>0</v>
      </c>
      <c r="AK38" s="197">
        <v>9.01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1.38</v>
      </c>
      <c r="AT38" s="197">
        <v>1.53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10.4</v>
      </c>
      <c r="E39" s="197">
        <v>0</v>
      </c>
      <c r="F39" s="197">
        <v>9.65</v>
      </c>
      <c r="G39" s="197">
        <v>5.65</v>
      </c>
      <c r="H39" s="197">
        <v>0</v>
      </c>
      <c r="I39" s="197">
        <v>11.28</v>
      </c>
      <c r="J39" s="197">
        <v>8.35</v>
      </c>
      <c r="K39" s="197">
        <v>44.37</v>
      </c>
      <c r="L39" s="197">
        <v>33.33</v>
      </c>
      <c r="M39" s="197">
        <v>0</v>
      </c>
      <c r="N39" s="197">
        <v>0.48</v>
      </c>
      <c r="O39" s="197">
        <v>1.67</v>
      </c>
      <c r="P39" s="197">
        <v>1.7</v>
      </c>
      <c r="Q39" s="197">
        <v>1.57</v>
      </c>
      <c r="R39" s="197">
        <v>5.94</v>
      </c>
      <c r="S39" s="197">
        <v>4.7699999999999996</v>
      </c>
      <c r="T39" s="197">
        <v>0</v>
      </c>
      <c r="U39" s="197">
        <v>9.7100000000000009</v>
      </c>
      <c r="V39" s="197">
        <v>4.37</v>
      </c>
      <c r="W39" s="197">
        <v>0.38</v>
      </c>
      <c r="X39" s="197">
        <v>0.83</v>
      </c>
      <c r="Y39" s="197">
        <v>0</v>
      </c>
      <c r="Z39" s="197">
        <v>1.77</v>
      </c>
      <c r="AA39" s="197">
        <v>0.65</v>
      </c>
      <c r="AB39" s="197">
        <v>0</v>
      </c>
      <c r="AC39" s="197">
        <v>1.2</v>
      </c>
      <c r="AD39" s="197">
        <v>6.82</v>
      </c>
      <c r="AE39" s="197">
        <v>0</v>
      </c>
      <c r="AF39" s="197">
        <v>0</v>
      </c>
      <c r="AG39" s="197">
        <v>42.59</v>
      </c>
      <c r="AH39" s="197">
        <v>0</v>
      </c>
      <c r="AI39" s="197">
        <v>10.45</v>
      </c>
      <c r="AJ39" s="197">
        <v>0</v>
      </c>
      <c r="AK39" s="197">
        <v>9.01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1.38</v>
      </c>
      <c r="AT39" s="197">
        <v>1.53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10.4</v>
      </c>
      <c r="E40" s="197">
        <v>0</v>
      </c>
      <c r="F40" s="197">
        <v>9.65</v>
      </c>
      <c r="G40" s="197">
        <v>5.65</v>
      </c>
      <c r="H40" s="197">
        <v>0</v>
      </c>
      <c r="I40" s="197">
        <v>11.28</v>
      </c>
      <c r="J40" s="197">
        <v>8.35</v>
      </c>
      <c r="K40" s="197">
        <v>44.37</v>
      </c>
      <c r="L40" s="197">
        <v>33.33</v>
      </c>
      <c r="M40" s="197">
        <v>0</v>
      </c>
      <c r="N40" s="197">
        <v>0.48</v>
      </c>
      <c r="O40" s="197">
        <v>1.67</v>
      </c>
      <c r="P40" s="197">
        <v>1.7</v>
      </c>
      <c r="Q40" s="197">
        <v>1.57</v>
      </c>
      <c r="R40" s="197">
        <v>5.94</v>
      </c>
      <c r="S40" s="197">
        <v>4.7699999999999996</v>
      </c>
      <c r="T40" s="197">
        <v>0</v>
      </c>
      <c r="U40" s="197">
        <v>9.7100000000000009</v>
      </c>
      <c r="V40" s="197">
        <v>4.37</v>
      </c>
      <c r="W40" s="197">
        <v>0.38</v>
      </c>
      <c r="X40" s="197">
        <v>0.83</v>
      </c>
      <c r="Y40" s="197">
        <v>0</v>
      </c>
      <c r="Z40" s="197">
        <v>1.77</v>
      </c>
      <c r="AA40" s="197">
        <v>0.65</v>
      </c>
      <c r="AB40" s="197">
        <v>0</v>
      </c>
      <c r="AC40" s="197">
        <v>1.2</v>
      </c>
      <c r="AD40" s="197">
        <v>6.82</v>
      </c>
      <c r="AE40" s="197">
        <v>0</v>
      </c>
      <c r="AF40" s="197">
        <v>0</v>
      </c>
      <c r="AG40" s="197">
        <v>42.59</v>
      </c>
      <c r="AH40" s="197">
        <v>0</v>
      </c>
      <c r="AI40" s="197">
        <v>10.45</v>
      </c>
      <c r="AJ40" s="197">
        <v>0</v>
      </c>
      <c r="AK40" s="197">
        <v>9.01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1.38</v>
      </c>
      <c r="AT40" s="197">
        <v>1.53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10.4</v>
      </c>
      <c r="E41" s="197">
        <v>0</v>
      </c>
      <c r="F41" s="197">
        <v>9.65</v>
      </c>
      <c r="G41" s="197">
        <v>5.65</v>
      </c>
      <c r="H41" s="197">
        <v>0</v>
      </c>
      <c r="I41" s="197">
        <v>11.28</v>
      </c>
      <c r="J41" s="197">
        <v>8.35</v>
      </c>
      <c r="K41" s="197">
        <v>38.57</v>
      </c>
      <c r="L41" s="197">
        <v>33.32</v>
      </c>
      <c r="M41" s="197">
        <v>0</v>
      </c>
      <c r="N41" s="197">
        <v>0.48</v>
      </c>
      <c r="O41" s="197">
        <v>1.67</v>
      </c>
      <c r="P41" s="197">
        <v>1.7</v>
      </c>
      <c r="Q41" s="197">
        <v>1.57</v>
      </c>
      <c r="R41" s="197">
        <v>0.36</v>
      </c>
      <c r="S41" s="197">
        <v>4.7699999999999996</v>
      </c>
      <c r="T41" s="197">
        <v>0</v>
      </c>
      <c r="U41" s="197">
        <v>9.7100000000000009</v>
      </c>
      <c r="V41" s="197">
        <v>0.3</v>
      </c>
      <c r="W41" s="197">
        <v>0.38</v>
      </c>
      <c r="X41" s="197">
        <v>0.83</v>
      </c>
      <c r="Y41" s="197">
        <v>0</v>
      </c>
      <c r="Z41" s="197">
        <v>1.77</v>
      </c>
      <c r="AA41" s="197">
        <v>0.65</v>
      </c>
      <c r="AB41" s="197">
        <v>0</v>
      </c>
      <c r="AC41" s="197">
        <v>1.2</v>
      </c>
      <c r="AD41" s="197">
        <v>6.82</v>
      </c>
      <c r="AE41" s="197">
        <v>0</v>
      </c>
      <c r="AF41" s="197">
        <v>0</v>
      </c>
      <c r="AG41" s="197">
        <v>42.59</v>
      </c>
      <c r="AH41" s="197">
        <v>0</v>
      </c>
      <c r="AI41" s="197">
        <v>10.45</v>
      </c>
      <c r="AJ41" s="197">
        <v>0</v>
      </c>
      <c r="AK41" s="197">
        <v>9.01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1.38</v>
      </c>
      <c r="AT41" s="197">
        <v>1.53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10.4</v>
      </c>
      <c r="E42" s="197">
        <v>0</v>
      </c>
      <c r="F42" s="197">
        <v>9.65</v>
      </c>
      <c r="G42" s="197">
        <v>5.65</v>
      </c>
      <c r="H42" s="197">
        <v>0</v>
      </c>
      <c r="I42" s="197">
        <v>11.28</v>
      </c>
      <c r="J42" s="197">
        <v>8.35</v>
      </c>
      <c r="K42" s="197">
        <v>38.57</v>
      </c>
      <c r="L42" s="197">
        <v>33.33</v>
      </c>
      <c r="M42" s="197">
        <v>0</v>
      </c>
      <c r="N42" s="197">
        <v>0.48</v>
      </c>
      <c r="O42" s="197">
        <v>1.67</v>
      </c>
      <c r="P42" s="197">
        <v>1.7</v>
      </c>
      <c r="Q42" s="197">
        <v>1.57</v>
      </c>
      <c r="R42" s="197">
        <v>0.36</v>
      </c>
      <c r="S42" s="197">
        <v>4.7699999999999996</v>
      </c>
      <c r="T42" s="197">
        <v>0</v>
      </c>
      <c r="U42" s="197">
        <v>9.7100000000000009</v>
      </c>
      <c r="V42" s="197">
        <v>0.16</v>
      </c>
      <c r="W42" s="197">
        <v>0.38</v>
      </c>
      <c r="X42" s="197">
        <v>0.83</v>
      </c>
      <c r="Y42" s="197">
        <v>0</v>
      </c>
      <c r="Z42" s="197">
        <v>1.77</v>
      </c>
      <c r="AA42" s="197">
        <v>0.65</v>
      </c>
      <c r="AB42" s="197">
        <v>0</v>
      </c>
      <c r="AC42" s="197">
        <v>1.2</v>
      </c>
      <c r="AD42" s="197">
        <v>6.82</v>
      </c>
      <c r="AE42" s="197">
        <v>0</v>
      </c>
      <c r="AF42" s="197">
        <v>0</v>
      </c>
      <c r="AG42" s="197">
        <v>42.59</v>
      </c>
      <c r="AH42" s="197">
        <v>0</v>
      </c>
      <c r="AI42" s="197">
        <v>10.45</v>
      </c>
      <c r="AJ42" s="197">
        <v>0</v>
      </c>
      <c r="AK42" s="197">
        <v>9.01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1.38</v>
      </c>
      <c r="AT42" s="197">
        <v>1.53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10.4</v>
      </c>
      <c r="E43" s="197">
        <v>0</v>
      </c>
      <c r="F43" s="197">
        <v>9.65</v>
      </c>
      <c r="G43" s="197">
        <v>5.65</v>
      </c>
      <c r="H43" s="197">
        <v>0</v>
      </c>
      <c r="I43" s="197">
        <v>11.28</v>
      </c>
      <c r="J43" s="197">
        <v>8.35</v>
      </c>
      <c r="K43" s="197">
        <v>45.62</v>
      </c>
      <c r="L43" s="197">
        <v>33.33</v>
      </c>
      <c r="M43" s="197">
        <v>0</v>
      </c>
      <c r="N43" s="197">
        <v>0.48</v>
      </c>
      <c r="O43" s="197">
        <v>1.67</v>
      </c>
      <c r="P43" s="197">
        <v>1.7</v>
      </c>
      <c r="Q43" s="197">
        <v>1.57</v>
      </c>
      <c r="R43" s="197">
        <v>6.1</v>
      </c>
      <c r="S43" s="197">
        <v>4.7699999999999996</v>
      </c>
      <c r="T43" s="197">
        <v>0</v>
      </c>
      <c r="U43" s="197">
        <v>9.7100000000000009</v>
      </c>
      <c r="V43" s="197">
        <v>4.91</v>
      </c>
      <c r="W43" s="197">
        <v>0.38</v>
      </c>
      <c r="X43" s="197">
        <v>0.83</v>
      </c>
      <c r="Y43" s="197">
        <v>0</v>
      </c>
      <c r="Z43" s="197">
        <v>1.77</v>
      </c>
      <c r="AA43" s="197">
        <v>0.65</v>
      </c>
      <c r="AB43" s="197">
        <v>0</v>
      </c>
      <c r="AC43" s="197">
        <v>1.2</v>
      </c>
      <c r="AD43" s="197">
        <v>6.82</v>
      </c>
      <c r="AE43" s="197">
        <v>0</v>
      </c>
      <c r="AF43" s="197">
        <v>0</v>
      </c>
      <c r="AG43" s="197">
        <v>42.59</v>
      </c>
      <c r="AH43" s="197">
        <v>0</v>
      </c>
      <c r="AI43" s="197">
        <v>10.45</v>
      </c>
      <c r="AJ43" s="197">
        <v>0</v>
      </c>
      <c r="AK43" s="197">
        <v>9.01</v>
      </c>
      <c r="AL43" s="197">
        <v>0</v>
      </c>
      <c r="AM43" s="197">
        <v>0</v>
      </c>
      <c r="AN43" s="197">
        <v>0</v>
      </c>
      <c r="AO43" s="197">
        <v>220.5</v>
      </c>
      <c r="AP43" s="197">
        <v>0</v>
      </c>
      <c r="AQ43" s="197">
        <v>0</v>
      </c>
      <c r="AR43" s="197">
        <v>0</v>
      </c>
      <c r="AS43" s="197">
        <v>1.38</v>
      </c>
      <c r="AT43" s="197">
        <v>1.53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10.4</v>
      </c>
      <c r="E44" s="197">
        <v>0</v>
      </c>
      <c r="F44" s="197">
        <v>9.65</v>
      </c>
      <c r="G44" s="197">
        <v>5.65</v>
      </c>
      <c r="H44" s="197">
        <v>0</v>
      </c>
      <c r="I44" s="197">
        <v>11.28</v>
      </c>
      <c r="J44" s="197">
        <v>8.35</v>
      </c>
      <c r="K44" s="197">
        <v>45.62</v>
      </c>
      <c r="L44" s="197">
        <v>33.33</v>
      </c>
      <c r="M44" s="197">
        <v>0</v>
      </c>
      <c r="N44" s="197">
        <v>0.48</v>
      </c>
      <c r="O44" s="197">
        <v>1.67</v>
      </c>
      <c r="P44" s="197">
        <v>1.7</v>
      </c>
      <c r="Q44" s="197">
        <v>1.57</v>
      </c>
      <c r="R44" s="197">
        <v>6.1</v>
      </c>
      <c r="S44" s="197">
        <v>4.7699999999999996</v>
      </c>
      <c r="T44" s="197">
        <v>0</v>
      </c>
      <c r="U44" s="197">
        <v>9.7100000000000009</v>
      </c>
      <c r="V44" s="197">
        <v>4.91</v>
      </c>
      <c r="W44" s="197">
        <v>0.38</v>
      </c>
      <c r="X44" s="197">
        <v>0.83</v>
      </c>
      <c r="Y44" s="197">
        <v>0</v>
      </c>
      <c r="Z44" s="197">
        <v>1.77</v>
      </c>
      <c r="AA44" s="197">
        <v>0.65</v>
      </c>
      <c r="AB44" s="197">
        <v>0</v>
      </c>
      <c r="AC44" s="197">
        <v>1.2</v>
      </c>
      <c r="AD44" s="197">
        <v>6.82</v>
      </c>
      <c r="AE44" s="197">
        <v>0</v>
      </c>
      <c r="AF44" s="197">
        <v>0</v>
      </c>
      <c r="AG44" s="197">
        <v>42.59</v>
      </c>
      <c r="AH44" s="197">
        <v>0</v>
      </c>
      <c r="AI44" s="197">
        <v>10.45</v>
      </c>
      <c r="AJ44" s="197">
        <v>0</v>
      </c>
      <c r="AK44" s="197">
        <v>9.01</v>
      </c>
      <c r="AL44" s="197">
        <v>0</v>
      </c>
      <c r="AM44" s="197">
        <v>0</v>
      </c>
      <c r="AN44" s="197">
        <v>0</v>
      </c>
      <c r="AO44" s="197">
        <v>220.5</v>
      </c>
      <c r="AP44" s="197">
        <v>0</v>
      </c>
      <c r="AQ44" s="197">
        <v>0</v>
      </c>
      <c r="AR44" s="197">
        <v>0</v>
      </c>
      <c r="AS44" s="197">
        <v>1.38</v>
      </c>
      <c r="AT44" s="197">
        <v>1.53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10.4</v>
      </c>
      <c r="E45" s="197">
        <v>0</v>
      </c>
      <c r="F45" s="197">
        <v>9.65</v>
      </c>
      <c r="G45" s="197">
        <v>5.65</v>
      </c>
      <c r="H45" s="197">
        <v>0</v>
      </c>
      <c r="I45" s="197">
        <v>11.28</v>
      </c>
      <c r="J45" s="197">
        <v>8.35</v>
      </c>
      <c r="K45" s="197">
        <v>45.62</v>
      </c>
      <c r="L45" s="197">
        <v>33.33</v>
      </c>
      <c r="M45" s="197">
        <v>0</v>
      </c>
      <c r="N45" s="197">
        <v>0.48</v>
      </c>
      <c r="O45" s="197">
        <v>1.67</v>
      </c>
      <c r="P45" s="197">
        <v>1.7</v>
      </c>
      <c r="Q45" s="197">
        <v>1.57</v>
      </c>
      <c r="R45" s="197">
        <v>6.1</v>
      </c>
      <c r="S45" s="197">
        <v>4.7699999999999996</v>
      </c>
      <c r="T45" s="197">
        <v>0</v>
      </c>
      <c r="U45" s="197">
        <v>9.7100000000000009</v>
      </c>
      <c r="V45" s="197">
        <v>4.91</v>
      </c>
      <c r="W45" s="197">
        <v>0.38</v>
      </c>
      <c r="X45" s="197">
        <v>0.83</v>
      </c>
      <c r="Y45" s="197">
        <v>0</v>
      </c>
      <c r="Z45" s="197">
        <v>1.77</v>
      </c>
      <c r="AA45" s="197">
        <v>0.65</v>
      </c>
      <c r="AB45" s="197">
        <v>0</v>
      </c>
      <c r="AC45" s="197">
        <v>1.44</v>
      </c>
      <c r="AD45" s="197">
        <v>6.82</v>
      </c>
      <c r="AE45" s="197">
        <v>0</v>
      </c>
      <c r="AF45" s="197">
        <v>0</v>
      </c>
      <c r="AG45" s="197">
        <v>42.59</v>
      </c>
      <c r="AH45" s="197">
        <v>0</v>
      </c>
      <c r="AI45" s="197">
        <v>10.45</v>
      </c>
      <c r="AJ45" s="197">
        <v>0</v>
      </c>
      <c r="AK45" s="197">
        <v>9.01</v>
      </c>
      <c r="AL45" s="197">
        <v>0</v>
      </c>
      <c r="AM45" s="197">
        <v>0</v>
      </c>
      <c r="AN45" s="197">
        <v>0</v>
      </c>
      <c r="AO45" s="197">
        <v>220.5</v>
      </c>
      <c r="AP45" s="197">
        <v>0</v>
      </c>
      <c r="AQ45" s="197">
        <v>0</v>
      </c>
      <c r="AR45" s="197">
        <v>0</v>
      </c>
      <c r="AS45" s="197">
        <v>1.38</v>
      </c>
      <c r="AT45" s="197">
        <v>1.53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10.4</v>
      </c>
      <c r="E46" s="197">
        <v>0</v>
      </c>
      <c r="F46" s="197">
        <v>9.65</v>
      </c>
      <c r="G46" s="197">
        <v>5.65</v>
      </c>
      <c r="H46" s="197">
        <v>0</v>
      </c>
      <c r="I46" s="197">
        <v>11.28</v>
      </c>
      <c r="J46" s="197">
        <v>8.35</v>
      </c>
      <c r="K46" s="197">
        <v>45.62</v>
      </c>
      <c r="L46" s="197">
        <v>33.33</v>
      </c>
      <c r="M46" s="197">
        <v>0</v>
      </c>
      <c r="N46" s="197">
        <v>0.48</v>
      </c>
      <c r="O46" s="197">
        <v>1.67</v>
      </c>
      <c r="P46" s="197">
        <v>1.7</v>
      </c>
      <c r="Q46" s="197">
        <v>1.57</v>
      </c>
      <c r="R46" s="197">
        <v>6.1</v>
      </c>
      <c r="S46" s="197">
        <v>4.7699999999999996</v>
      </c>
      <c r="T46" s="197">
        <v>0</v>
      </c>
      <c r="U46" s="197">
        <v>9.7100000000000009</v>
      </c>
      <c r="V46" s="197">
        <v>4.91</v>
      </c>
      <c r="W46" s="197">
        <v>0.38</v>
      </c>
      <c r="X46" s="197">
        <v>0.83</v>
      </c>
      <c r="Y46" s="197">
        <v>0</v>
      </c>
      <c r="Z46" s="197">
        <v>1.77</v>
      </c>
      <c r="AA46" s="197">
        <v>0.65</v>
      </c>
      <c r="AB46" s="197">
        <v>0</v>
      </c>
      <c r="AC46" s="197">
        <v>1.44</v>
      </c>
      <c r="AD46" s="197">
        <v>6.82</v>
      </c>
      <c r="AE46" s="197">
        <v>0</v>
      </c>
      <c r="AF46" s="197">
        <v>0</v>
      </c>
      <c r="AG46" s="197">
        <v>42.59</v>
      </c>
      <c r="AH46" s="197">
        <v>0</v>
      </c>
      <c r="AI46" s="197">
        <v>10.45</v>
      </c>
      <c r="AJ46" s="197">
        <v>0</v>
      </c>
      <c r="AK46" s="197">
        <v>9.01</v>
      </c>
      <c r="AL46" s="197">
        <v>0</v>
      </c>
      <c r="AM46" s="197">
        <v>0</v>
      </c>
      <c r="AN46" s="197">
        <v>0</v>
      </c>
      <c r="AO46" s="197">
        <v>220.5</v>
      </c>
      <c r="AP46" s="197">
        <v>0</v>
      </c>
      <c r="AQ46" s="197">
        <v>0</v>
      </c>
      <c r="AR46" s="197">
        <v>0</v>
      </c>
      <c r="AS46" s="197">
        <v>1.38</v>
      </c>
      <c r="AT46" s="197">
        <v>1.53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10.130000000000001</v>
      </c>
      <c r="E47" s="197">
        <v>0</v>
      </c>
      <c r="F47" s="197">
        <v>9.65</v>
      </c>
      <c r="G47" s="197">
        <v>5.65</v>
      </c>
      <c r="H47" s="197">
        <v>0</v>
      </c>
      <c r="I47" s="197">
        <v>11.28</v>
      </c>
      <c r="J47" s="197">
        <v>8.35</v>
      </c>
      <c r="K47" s="197">
        <v>45.62</v>
      </c>
      <c r="L47" s="197">
        <v>33.33</v>
      </c>
      <c r="M47" s="197">
        <v>0</v>
      </c>
      <c r="N47" s="197">
        <v>0.48</v>
      </c>
      <c r="O47" s="197">
        <v>1.67</v>
      </c>
      <c r="P47" s="197">
        <v>1.7</v>
      </c>
      <c r="Q47" s="197">
        <v>1.57</v>
      </c>
      <c r="R47" s="197">
        <v>6.1</v>
      </c>
      <c r="S47" s="197">
        <v>4.7699999999999996</v>
      </c>
      <c r="T47" s="197">
        <v>0</v>
      </c>
      <c r="U47" s="197">
        <v>9.7100000000000009</v>
      </c>
      <c r="V47" s="197">
        <v>4.91</v>
      </c>
      <c r="W47" s="197">
        <v>0.38</v>
      </c>
      <c r="X47" s="197">
        <v>0.83</v>
      </c>
      <c r="Y47" s="197">
        <v>0</v>
      </c>
      <c r="Z47" s="197">
        <v>1.77</v>
      </c>
      <c r="AA47" s="197">
        <v>0.65</v>
      </c>
      <c r="AB47" s="197">
        <v>0</v>
      </c>
      <c r="AC47" s="197">
        <v>1.44</v>
      </c>
      <c r="AD47" s="197">
        <v>6.82</v>
      </c>
      <c r="AE47" s="197">
        <v>0</v>
      </c>
      <c r="AF47" s="197">
        <v>0</v>
      </c>
      <c r="AG47" s="197">
        <v>42.59</v>
      </c>
      <c r="AH47" s="197">
        <v>0</v>
      </c>
      <c r="AI47" s="197">
        <v>10.45</v>
      </c>
      <c r="AJ47" s="197">
        <v>0</v>
      </c>
      <c r="AK47" s="197">
        <v>9.01</v>
      </c>
      <c r="AL47" s="197">
        <v>0</v>
      </c>
      <c r="AM47" s="197">
        <v>0</v>
      </c>
      <c r="AN47" s="197">
        <v>0</v>
      </c>
      <c r="AO47" s="197">
        <v>220.5</v>
      </c>
      <c r="AP47" s="197">
        <v>0</v>
      </c>
      <c r="AQ47" s="197">
        <v>0</v>
      </c>
      <c r="AR47" s="197">
        <v>0</v>
      </c>
      <c r="AS47" s="197">
        <v>1.38</v>
      </c>
      <c r="AT47" s="197">
        <v>1.53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10.130000000000001</v>
      </c>
      <c r="E48" s="197">
        <v>0</v>
      </c>
      <c r="F48" s="197">
        <v>9.65</v>
      </c>
      <c r="G48" s="197">
        <v>5.65</v>
      </c>
      <c r="H48" s="197">
        <v>0</v>
      </c>
      <c r="I48" s="197">
        <v>11.28</v>
      </c>
      <c r="J48" s="197">
        <v>8.35</v>
      </c>
      <c r="K48" s="197">
        <v>45.62</v>
      </c>
      <c r="L48" s="197">
        <v>33.33</v>
      </c>
      <c r="M48" s="197">
        <v>0</v>
      </c>
      <c r="N48" s="197">
        <v>0.48</v>
      </c>
      <c r="O48" s="197">
        <v>1.67</v>
      </c>
      <c r="P48" s="197">
        <v>1.7</v>
      </c>
      <c r="Q48" s="197">
        <v>1.57</v>
      </c>
      <c r="R48" s="197">
        <v>6.1</v>
      </c>
      <c r="S48" s="197">
        <v>4.7699999999999996</v>
      </c>
      <c r="T48" s="197">
        <v>0</v>
      </c>
      <c r="U48" s="197">
        <v>9.7100000000000009</v>
      </c>
      <c r="V48" s="197">
        <v>4.91</v>
      </c>
      <c r="W48" s="197">
        <v>0.38</v>
      </c>
      <c r="X48" s="197">
        <v>0.83</v>
      </c>
      <c r="Y48" s="197">
        <v>0</v>
      </c>
      <c r="Z48" s="197">
        <v>1.77</v>
      </c>
      <c r="AA48" s="197">
        <v>0.65</v>
      </c>
      <c r="AB48" s="197">
        <v>0</v>
      </c>
      <c r="AC48" s="197">
        <v>1.44</v>
      </c>
      <c r="AD48" s="197">
        <v>6.82</v>
      </c>
      <c r="AE48" s="197">
        <v>0</v>
      </c>
      <c r="AF48" s="197">
        <v>0</v>
      </c>
      <c r="AG48" s="197">
        <v>42.59</v>
      </c>
      <c r="AH48" s="197">
        <v>0</v>
      </c>
      <c r="AI48" s="197">
        <v>10.45</v>
      </c>
      <c r="AJ48" s="197">
        <v>0</v>
      </c>
      <c r="AK48" s="197">
        <v>9.01</v>
      </c>
      <c r="AL48" s="197">
        <v>0</v>
      </c>
      <c r="AM48" s="197">
        <v>0</v>
      </c>
      <c r="AN48" s="197">
        <v>0</v>
      </c>
      <c r="AO48" s="197">
        <v>220.5</v>
      </c>
      <c r="AP48" s="197">
        <v>0</v>
      </c>
      <c r="AQ48" s="197">
        <v>0</v>
      </c>
      <c r="AR48" s="197">
        <v>0</v>
      </c>
      <c r="AS48" s="197">
        <v>1.38</v>
      </c>
      <c r="AT48" s="197">
        <v>1.53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10.130000000000001</v>
      </c>
      <c r="E49" s="197">
        <v>0</v>
      </c>
      <c r="F49" s="197">
        <v>9.65</v>
      </c>
      <c r="G49" s="197">
        <v>5.65</v>
      </c>
      <c r="H49" s="197">
        <v>0</v>
      </c>
      <c r="I49" s="197">
        <v>11.28</v>
      </c>
      <c r="J49" s="197">
        <v>8.35</v>
      </c>
      <c r="K49" s="197">
        <v>45.62</v>
      </c>
      <c r="L49" s="197">
        <v>33.33</v>
      </c>
      <c r="M49" s="197">
        <v>0</v>
      </c>
      <c r="N49" s="197">
        <v>0.48</v>
      </c>
      <c r="O49" s="197">
        <v>1.67</v>
      </c>
      <c r="P49" s="197">
        <v>1.7</v>
      </c>
      <c r="Q49" s="197">
        <v>1.57</v>
      </c>
      <c r="R49" s="197">
        <v>6.1</v>
      </c>
      <c r="S49" s="197">
        <v>4.7699999999999996</v>
      </c>
      <c r="T49" s="197">
        <v>0</v>
      </c>
      <c r="U49" s="197">
        <v>9.7100000000000009</v>
      </c>
      <c r="V49" s="197">
        <v>4.91</v>
      </c>
      <c r="W49" s="197">
        <v>0.38</v>
      </c>
      <c r="X49" s="197">
        <v>0.83</v>
      </c>
      <c r="Y49" s="197">
        <v>0</v>
      </c>
      <c r="Z49" s="197">
        <v>1.77</v>
      </c>
      <c r="AA49" s="197">
        <v>0.65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42.59</v>
      </c>
      <c r="AH49" s="197">
        <v>0</v>
      </c>
      <c r="AI49" s="197">
        <v>10.45</v>
      </c>
      <c r="AJ49" s="197">
        <v>0</v>
      </c>
      <c r="AK49" s="197">
        <v>9.01</v>
      </c>
      <c r="AL49" s="197">
        <v>0</v>
      </c>
      <c r="AM49" s="197">
        <v>0</v>
      </c>
      <c r="AN49" s="197">
        <v>0</v>
      </c>
      <c r="AO49" s="197">
        <v>220.5</v>
      </c>
      <c r="AP49" s="197">
        <v>0</v>
      </c>
      <c r="AQ49" s="197">
        <v>0</v>
      </c>
      <c r="AR49" s="197">
        <v>0</v>
      </c>
      <c r="AS49" s="197">
        <v>1.38</v>
      </c>
      <c r="AT49" s="197">
        <v>1.53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10.130000000000001</v>
      </c>
      <c r="E50" s="197">
        <v>0</v>
      </c>
      <c r="F50" s="197">
        <v>9.65</v>
      </c>
      <c r="G50" s="197">
        <v>5.65</v>
      </c>
      <c r="H50" s="197">
        <v>0</v>
      </c>
      <c r="I50" s="197">
        <v>11.28</v>
      </c>
      <c r="J50" s="197">
        <v>8.35</v>
      </c>
      <c r="K50" s="197">
        <v>45.62</v>
      </c>
      <c r="L50" s="197">
        <v>33.33</v>
      </c>
      <c r="M50" s="197">
        <v>0</v>
      </c>
      <c r="N50" s="197">
        <v>0.48</v>
      </c>
      <c r="O50" s="197">
        <v>1.67</v>
      </c>
      <c r="P50" s="197">
        <v>1.7</v>
      </c>
      <c r="Q50" s="197">
        <v>1.57</v>
      </c>
      <c r="R50" s="197">
        <v>6.1</v>
      </c>
      <c r="S50" s="197">
        <v>4.7699999999999996</v>
      </c>
      <c r="T50" s="197">
        <v>0</v>
      </c>
      <c r="U50" s="197">
        <v>9.7100000000000009</v>
      </c>
      <c r="V50" s="197">
        <v>4.91</v>
      </c>
      <c r="W50" s="197">
        <v>0.38</v>
      </c>
      <c r="X50" s="197">
        <v>0.83</v>
      </c>
      <c r="Y50" s="197">
        <v>0</v>
      </c>
      <c r="Z50" s="197">
        <v>1.77</v>
      </c>
      <c r="AA50" s="197">
        <v>0.65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42.59</v>
      </c>
      <c r="AH50" s="197">
        <v>0</v>
      </c>
      <c r="AI50" s="197">
        <v>10.45</v>
      </c>
      <c r="AJ50" s="197">
        <v>0</v>
      </c>
      <c r="AK50" s="197">
        <v>9.01</v>
      </c>
      <c r="AL50" s="197">
        <v>0</v>
      </c>
      <c r="AM50" s="197">
        <v>0</v>
      </c>
      <c r="AN50" s="197">
        <v>0</v>
      </c>
      <c r="AO50" s="197">
        <v>220.5</v>
      </c>
      <c r="AP50" s="197">
        <v>0</v>
      </c>
      <c r="AQ50" s="197">
        <v>0</v>
      </c>
      <c r="AR50" s="197">
        <v>0</v>
      </c>
      <c r="AS50" s="197">
        <v>1.38</v>
      </c>
      <c r="AT50" s="197">
        <v>1.53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9.8699999999999992</v>
      </c>
      <c r="E51" s="197">
        <v>0</v>
      </c>
      <c r="F51" s="197">
        <v>9.3800000000000008</v>
      </c>
      <c r="G51" s="197">
        <v>5.65</v>
      </c>
      <c r="H51" s="197">
        <v>0</v>
      </c>
      <c r="I51" s="197">
        <v>11.28</v>
      </c>
      <c r="J51" s="197">
        <v>8.35</v>
      </c>
      <c r="K51" s="197">
        <v>45.62</v>
      </c>
      <c r="L51" s="197">
        <v>33.33</v>
      </c>
      <c r="M51" s="197">
        <v>0</v>
      </c>
      <c r="N51" s="197">
        <v>0.48</v>
      </c>
      <c r="O51" s="197">
        <v>1.67</v>
      </c>
      <c r="P51" s="197">
        <v>1.7</v>
      </c>
      <c r="Q51" s="197">
        <v>1.57</v>
      </c>
      <c r="R51" s="197">
        <v>6.25</v>
      </c>
      <c r="S51" s="197">
        <v>4.7699999999999996</v>
      </c>
      <c r="T51" s="197">
        <v>0</v>
      </c>
      <c r="U51" s="197">
        <v>9.7100000000000009</v>
      </c>
      <c r="V51" s="197">
        <v>4.91</v>
      </c>
      <c r="W51" s="197">
        <v>0.38</v>
      </c>
      <c r="X51" s="197">
        <v>0.83</v>
      </c>
      <c r="Y51" s="197">
        <v>0</v>
      </c>
      <c r="Z51" s="197">
        <v>1.77</v>
      </c>
      <c r="AA51" s="197">
        <v>0.65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42.59</v>
      </c>
      <c r="AH51" s="197">
        <v>0</v>
      </c>
      <c r="AI51" s="197">
        <v>10.45</v>
      </c>
      <c r="AJ51" s="197">
        <v>0</v>
      </c>
      <c r="AK51" s="197">
        <v>9.01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1.38</v>
      </c>
      <c r="AT51" s="197">
        <v>1.53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9.8699999999999992</v>
      </c>
      <c r="E52" s="197">
        <v>0</v>
      </c>
      <c r="F52" s="197">
        <v>9.3800000000000008</v>
      </c>
      <c r="G52" s="197">
        <v>5.65</v>
      </c>
      <c r="H52" s="197">
        <v>0</v>
      </c>
      <c r="I52" s="197">
        <v>11.28</v>
      </c>
      <c r="J52" s="197">
        <v>8.35</v>
      </c>
      <c r="K52" s="197">
        <v>45.62</v>
      </c>
      <c r="L52" s="197">
        <v>33.33</v>
      </c>
      <c r="M52" s="197">
        <v>0</v>
      </c>
      <c r="N52" s="197">
        <v>0.48</v>
      </c>
      <c r="O52" s="197">
        <v>1.67</v>
      </c>
      <c r="P52" s="197">
        <v>1.7</v>
      </c>
      <c r="Q52" s="197">
        <v>1.57</v>
      </c>
      <c r="R52" s="197">
        <v>6.25</v>
      </c>
      <c r="S52" s="197">
        <v>4.7699999999999996</v>
      </c>
      <c r="T52" s="197">
        <v>0</v>
      </c>
      <c r="U52" s="197">
        <v>9.7100000000000009</v>
      </c>
      <c r="V52" s="197">
        <v>4.91</v>
      </c>
      <c r="W52" s="197">
        <v>0.38</v>
      </c>
      <c r="X52" s="197">
        <v>0.83</v>
      </c>
      <c r="Y52" s="197">
        <v>0</v>
      </c>
      <c r="Z52" s="197">
        <v>1.77</v>
      </c>
      <c r="AA52" s="197">
        <v>0.65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42.59</v>
      </c>
      <c r="AH52" s="197">
        <v>0</v>
      </c>
      <c r="AI52" s="197">
        <v>10.45</v>
      </c>
      <c r="AJ52" s="197">
        <v>0</v>
      </c>
      <c r="AK52" s="197">
        <v>9.01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1.38</v>
      </c>
      <c r="AT52" s="197">
        <v>1.53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9.8699999999999992</v>
      </c>
      <c r="E53" s="197">
        <v>0</v>
      </c>
      <c r="F53" s="197">
        <v>9.3800000000000008</v>
      </c>
      <c r="G53" s="197">
        <v>5.65</v>
      </c>
      <c r="H53" s="197">
        <v>0</v>
      </c>
      <c r="I53" s="197">
        <v>11.28</v>
      </c>
      <c r="J53" s="197">
        <v>8.35</v>
      </c>
      <c r="K53" s="197">
        <v>45.62</v>
      </c>
      <c r="L53" s="197">
        <v>33.33</v>
      </c>
      <c r="M53" s="197">
        <v>0</v>
      </c>
      <c r="N53" s="197">
        <v>0.48</v>
      </c>
      <c r="O53" s="197">
        <v>1.67</v>
      </c>
      <c r="P53" s="197">
        <v>1.7</v>
      </c>
      <c r="Q53" s="197">
        <v>1.57</v>
      </c>
      <c r="R53" s="197">
        <v>6.25</v>
      </c>
      <c r="S53" s="197">
        <v>4.7699999999999996</v>
      </c>
      <c r="T53" s="197">
        <v>0</v>
      </c>
      <c r="U53" s="197">
        <v>9.7100000000000009</v>
      </c>
      <c r="V53" s="197">
        <v>4.91</v>
      </c>
      <c r="W53" s="197">
        <v>0.38</v>
      </c>
      <c r="X53" s="197">
        <v>0.83</v>
      </c>
      <c r="Y53" s="197">
        <v>0</v>
      </c>
      <c r="Z53" s="197">
        <v>1.77</v>
      </c>
      <c r="AA53" s="197">
        <v>0.65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42.59</v>
      </c>
      <c r="AH53" s="197">
        <v>0</v>
      </c>
      <c r="AI53" s="197">
        <v>10.45</v>
      </c>
      <c r="AJ53" s="197">
        <v>0</v>
      </c>
      <c r="AK53" s="197">
        <v>9.01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1.38</v>
      </c>
      <c r="AT53" s="197">
        <v>1.53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9.8699999999999992</v>
      </c>
      <c r="E54" s="197">
        <v>0</v>
      </c>
      <c r="F54" s="197">
        <v>9.3800000000000008</v>
      </c>
      <c r="G54" s="197">
        <v>5.65</v>
      </c>
      <c r="H54" s="197">
        <v>0</v>
      </c>
      <c r="I54" s="197">
        <v>11.28</v>
      </c>
      <c r="J54" s="197">
        <v>8.35</v>
      </c>
      <c r="K54" s="197">
        <v>45.62</v>
      </c>
      <c r="L54" s="197">
        <v>33.32</v>
      </c>
      <c r="M54" s="197">
        <v>0</v>
      </c>
      <c r="N54" s="197">
        <v>0.48</v>
      </c>
      <c r="O54" s="197">
        <v>1.67</v>
      </c>
      <c r="P54" s="197">
        <v>1.7</v>
      </c>
      <c r="Q54" s="197">
        <v>1.57</v>
      </c>
      <c r="R54" s="197">
        <v>6.25</v>
      </c>
      <c r="S54" s="197">
        <v>4.7699999999999996</v>
      </c>
      <c r="T54" s="197">
        <v>0</v>
      </c>
      <c r="U54" s="197">
        <v>9.7100000000000009</v>
      </c>
      <c r="V54" s="197">
        <v>4.91</v>
      </c>
      <c r="W54" s="197">
        <v>0.38</v>
      </c>
      <c r="X54" s="197">
        <v>0.83</v>
      </c>
      <c r="Y54" s="197">
        <v>0</v>
      </c>
      <c r="Z54" s="197">
        <v>1.77</v>
      </c>
      <c r="AA54" s="197">
        <v>0.65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42.59</v>
      </c>
      <c r="AH54" s="197">
        <v>0</v>
      </c>
      <c r="AI54" s="197">
        <v>10.45</v>
      </c>
      <c r="AJ54" s="197">
        <v>0</v>
      </c>
      <c r="AK54" s="197">
        <v>9.01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1.38</v>
      </c>
      <c r="AT54" s="197">
        <v>1.53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9.8699999999999992</v>
      </c>
      <c r="E55" s="197">
        <v>0</v>
      </c>
      <c r="F55" s="197">
        <v>9.24</v>
      </c>
      <c r="G55" s="197">
        <v>5.65</v>
      </c>
      <c r="H55" s="197">
        <v>0</v>
      </c>
      <c r="I55" s="197">
        <v>11.28</v>
      </c>
      <c r="J55" s="197">
        <v>8.35</v>
      </c>
      <c r="K55" s="197">
        <v>45.62</v>
      </c>
      <c r="L55" s="197">
        <v>33.33</v>
      </c>
      <c r="M55" s="197">
        <v>0</v>
      </c>
      <c r="N55" s="197">
        <v>0.48</v>
      </c>
      <c r="O55" s="197">
        <v>1.67</v>
      </c>
      <c r="P55" s="197">
        <v>1.7</v>
      </c>
      <c r="Q55" s="197">
        <v>1.57</v>
      </c>
      <c r="R55" s="197">
        <v>6.26</v>
      </c>
      <c r="S55" s="197">
        <v>4.7699999999999996</v>
      </c>
      <c r="T55" s="197">
        <v>0</v>
      </c>
      <c r="U55" s="197">
        <v>9.7100000000000009</v>
      </c>
      <c r="V55" s="197">
        <v>4.91</v>
      </c>
      <c r="W55" s="197">
        <v>0.38</v>
      </c>
      <c r="X55" s="197">
        <v>0.83</v>
      </c>
      <c r="Y55" s="197">
        <v>0</v>
      </c>
      <c r="Z55" s="197">
        <v>1.77</v>
      </c>
      <c r="AA55" s="197">
        <v>0.65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42.59</v>
      </c>
      <c r="AH55" s="197">
        <v>0</v>
      </c>
      <c r="AI55" s="197">
        <v>10.45</v>
      </c>
      <c r="AJ55" s="197">
        <v>0</v>
      </c>
      <c r="AK55" s="197">
        <v>9.01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1.38</v>
      </c>
      <c r="AT55" s="197">
        <v>1.53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9.8699999999999992</v>
      </c>
      <c r="E56" s="197">
        <v>0</v>
      </c>
      <c r="F56" s="197">
        <v>9.24</v>
      </c>
      <c r="G56" s="197">
        <v>5.65</v>
      </c>
      <c r="H56" s="197">
        <v>0</v>
      </c>
      <c r="I56" s="197">
        <v>11.28</v>
      </c>
      <c r="J56" s="197">
        <v>8.35</v>
      </c>
      <c r="K56" s="197">
        <v>45.62</v>
      </c>
      <c r="L56" s="197">
        <v>33.33</v>
      </c>
      <c r="M56" s="197">
        <v>0</v>
      </c>
      <c r="N56" s="197">
        <v>0.48</v>
      </c>
      <c r="O56" s="197">
        <v>1.67</v>
      </c>
      <c r="P56" s="197">
        <v>1.7</v>
      </c>
      <c r="Q56" s="197">
        <v>1.57</v>
      </c>
      <c r="R56" s="197">
        <v>6.26</v>
      </c>
      <c r="S56" s="197">
        <v>4.7699999999999996</v>
      </c>
      <c r="T56" s="197">
        <v>0</v>
      </c>
      <c r="U56" s="197">
        <v>9.7100000000000009</v>
      </c>
      <c r="V56" s="197">
        <v>4.91</v>
      </c>
      <c r="W56" s="197">
        <v>0.38</v>
      </c>
      <c r="X56" s="197">
        <v>0.83</v>
      </c>
      <c r="Y56" s="197">
        <v>0</v>
      </c>
      <c r="Z56" s="197">
        <v>1.77</v>
      </c>
      <c r="AA56" s="197">
        <v>0.65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42.59</v>
      </c>
      <c r="AH56" s="197">
        <v>0</v>
      </c>
      <c r="AI56" s="197">
        <v>10.45</v>
      </c>
      <c r="AJ56" s="197">
        <v>0</v>
      </c>
      <c r="AK56" s="197">
        <v>9.01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1.38</v>
      </c>
      <c r="AT56" s="197">
        <v>1.53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9.8699999999999992</v>
      </c>
      <c r="E57" s="197">
        <v>0</v>
      </c>
      <c r="F57" s="197">
        <v>9.24</v>
      </c>
      <c r="G57" s="197">
        <v>5.65</v>
      </c>
      <c r="H57" s="197">
        <v>0</v>
      </c>
      <c r="I57" s="197">
        <v>11.28</v>
      </c>
      <c r="J57" s="197">
        <v>8.35</v>
      </c>
      <c r="K57" s="197">
        <v>45.62</v>
      </c>
      <c r="L57" s="197">
        <v>33.32</v>
      </c>
      <c r="M57" s="197">
        <v>0</v>
      </c>
      <c r="N57" s="197">
        <v>0.48</v>
      </c>
      <c r="O57" s="197">
        <v>1.67</v>
      </c>
      <c r="P57" s="197">
        <v>1.7</v>
      </c>
      <c r="Q57" s="197">
        <v>1.57</v>
      </c>
      <c r="R57" s="197">
        <v>6.42</v>
      </c>
      <c r="S57" s="197">
        <v>4.7699999999999996</v>
      </c>
      <c r="T57" s="197">
        <v>0</v>
      </c>
      <c r="U57" s="197">
        <v>9.7100000000000009</v>
      </c>
      <c r="V57" s="197">
        <v>4.91</v>
      </c>
      <c r="W57" s="197">
        <v>0.38</v>
      </c>
      <c r="X57" s="197">
        <v>0.83</v>
      </c>
      <c r="Y57" s="197">
        <v>0</v>
      </c>
      <c r="Z57" s="197">
        <v>1.77</v>
      </c>
      <c r="AA57" s="197">
        <v>0.65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42.59</v>
      </c>
      <c r="AH57" s="197">
        <v>0</v>
      </c>
      <c r="AI57" s="197">
        <v>10.45</v>
      </c>
      <c r="AJ57" s="197">
        <v>0</v>
      </c>
      <c r="AK57" s="197">
        <v>9.01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1.38</v>
      </c>
      <c r="AT57" s="197">
        <v>1.53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9.8699999999999992</v>
      </c>
      <c r="E58" s="197">
        <v>0</v>
      </c>
      <c r="F58" s="197">
        <v>9.24</v>
      </c>
      <c r="G58" s="197">
        <v>5.65</v>
      </c>
      <c r="H58" s="197">
        <v>0</v>
      </c>
      <c r="I58" s="197">
        <v>11.28</v>
      </c>
      <c r="J58" s="197">
        <v>8.35</v>
      </c>
      <c r="K58" s="197">
        <v>45.62</v>
      </c>
      <c r="L58" s="197">
        <v>33.33</v>
      </c>
      <c r="M58" s="197">
        <v>0</v>
      </c>
      <c r="N58" s="197">
        <v>0.48</v>
      </c>
      <c r="O58" s="197">
        <v>1.67</v>
      </c>
      <c r="P58" s="197">
        <v>1.7</v>
      </c>
      <c r="Q58" s="197">
        <v>1.57</v>
      </c>
      <c r="R58" s="197">
        <v>6.25</v>
      </c>
      <c r="S58" s="197">
        <v>4.7699999999999996</v>
      </c>
      <c r="T58" s="197">
        <v>0</v>
      </c>
      <c r="U58" s="197">
        <v>9.7100000000000009</v>
      </c>
      <c r="V58" s="197">
        <v>4.91</v>
      </c>
      <c r="W58" s="197">
        <v>0.38</v>
      </c>
      <c r="X58" s="197">
        <v>0.83</v>
      </c>
      <c r="Y58" s="197">
        <v>0</v>
      </c>
      <c r="Z58" s="197">
        <v>1.77</v>
      </c>
      <c r="AA58" s="197">
        <v>0.65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42.59</v>
      </c>
      <c r="AH58" s="197">
        <v>0</v>
      </c>
      <c r="AI58" s="197">
        <v>10.45</v>
      </c>
      <c r="AJ58" s="197">
        <v>0</v>
      </c>
      <c r="AK58" s="197">
        <v>9.01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1.38</v>
      </c>
      <c r="AT58" s="197">
        <v>1.53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9.6</v>
      </c>
      <c r="E59" s="197">
        <v>0</v>
      </c>
      <c r="F59" s="197">
        <v>9.24</v>
      </c>
      <c r="G59" s="197">
        <v>5.65</v>
      </c>
      <c r="H59" s="197">
        <v>0</v>
      </c>
      <c r="I59" s="197">
        <v>11.28</v>
      </c>
      <c r="J59" s="197">
        <v>8.35</v>
      </c>
      <c r="K59" s="197">
        <v>45.62</v>
      </c>
      <c r="L59" s="197">
        <v>33.33</v>
      </c>
      <c r="M59" s="197">
        <v>0</v>
      </c>
      <c r="N59" s="197">
        <v>0.48</v>
      </c>
      <c r="O59" s="197">
        <v>1.67</v>
      </c>
      <c r="P59" s="197">
        <v>1.7</v>
      </c>
      <c r="Q59" s="197">
        <v>1.57</v>
      </c>
      <c r="R59" s="197">
        <v>6.25</v>
      </c>
      <c r="S59" s="197">
        <v>4.7699999999999996</v>
      </c>
      <c r="T59" s="197">
        <v>0</v>
      </c>
      <c r="U59" s="197">
        <v>9.6300000000000008</v>
      </c>
      <c r="V59" s="197">
        <v>4.91</v>
      </c>
      <c r="W59" s="197">
        <v>0.38</v>
      </c>
      <c r="X59" s="197">
        <v>0.83</v>
      </c>
      <c r="Y59" s="197">
        <v>0</v>
      </c>
      <c r="Z59" s="197">
        <v>2.13</v>
      </c>
      <c r="AA59" s="197">
        <v>0.65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42.59</v>
      </c>
      <c r="AH59" s="197">
        <v>0</v>
      </c>
      <c r="AI59" s="197">
        <v>10.45</v>
      </c>
      <c r="AJ59" s="197">
        <v>0</v>
      </c>
      <c r="AK59" s="197">
        <v>9.01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1.38</v>
      </c>
      <c r="AT59" s="197">
        <v>1.53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9.6</v>
      </c>
      <c r="E60" s="197">
        <v>0</v>
      </c>
      <c r="F60" s="197">
        <v>9.24</v>
      </c>
      <c r="G60" s="197">
        <v>5.65</v>
      </c>
      <c r="H60" s="197">
        <v>0</v>
      </c>
      <c r="I60" s="197">
        <v>11.28</v>
      </c>
      <c r="J60" s="197">
        <v>8.35</v>
      </c>
      <c r="K60" s="197">
        <v>45.62</v>
      </c>
      <c r="L60" s="197">
        <v>33.33</v>
      </c>
      <c r="M60" s="197">
        <v>0</v>
      </c>
      <c r="N60" s="197">
        <v>0.48</v>
      </c>
      <c r="O60" s="197">
        <v>1.67</v>
      </c>
      <c r="P60" s="197">
        <v>1.7</v>
      </c>
      <c r="Q60" s="197">
        <v>1.57</v>
      </c>
      <c r="R60" s="197">
        <v>0.36</v>
      </c>
      <c r="S60" s="197">
        <v>4.7699999999999996</v>
      </c>
      <c r="T60" s="197">
        <v>0</v>
      </c>
      <c r="U60" s="197">
        <v>9.6300000000000008</v>
      </c>
      <c r="V60" s="197">
        <v>4.91</v>
      </c>
      <c r="W60" s="197">
        <v>0.38</v>
      </c>
      <c r="X60" s="197">
        <v>0.83</v>
      </c>
      <c r="Y60" s="197">
        <v>0</v>
      </c>
      <c r="Z60" s="197">
        <v>2.13</v>
      </c>
      <c r="AA60" s="197">
        <v>0.65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42.59</v>
      </c>
      <c r="AH60" s="197">
        <v>0</v>
      </c>
      <c r="AI60" s="197">
        <v>10.45</v>
      </c>
      <c r="AJ60" s="197">
        <v>0</v>
      </c>
      <c r="AK60" s="197">
        <v>9.01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1.38</v>
      </c>
      <c r="AT60" s="197">
        <v>1.53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9.6</v>
      </c>
      <c r="E61" s="197">
        <v>0</v>
      </c>
      <c r="F61" s="197">
        <v>9.24</v>
      </c>
      <c r="G61" s="197">
        <v>5.65</v>
      </c>
      <c r="H61" s="197">
        <v>0</v>
      </c>
      <c r="I61" s="197">
        <v>6.68</v>
      </c>
      <c r="J61" s="197">
        <v>13.36</v>
      </c>
      <c r="K61" s="197">
        <v>8.52</v>
      </c>
      <c r="L61" s="197">
        <v>33.33</v>
      </c>
      <c r="M61" s="197">
        <v>0</v>
      </c>
      <c r="N61" s="197">
        <v>0.48</v>
      </c>
      <c r="O61" s="197">
        <v>1.67</v>
      </c>
      <c r="P61" s="197">
        <v>1.7</v>
      </c>
      <c r="Q61" s="197">
        <v>1.57</v>
      </c>
      <c r="R61" s="197">
        <v>0.36</v>
      </c>
      <c r="S61" s="197">
        <v>4.7699999999999996</v>
      </c>
      <c r="T61" s="197">
        <v>0</v>
      </c>
      <c r="U61" s="197">
        <v>9.6300000000000008</v>
      </c>
      <c r="V61" s="197">
        <v>0.16</v>
      </c>
      <c r="W61" s="197">
        <v>0.38</v>
      </c>
      <c r="X61" s="197">
        <v>0.83</v>
      </c>
      <c r="Y61" s="197">
        <v>0</v>
      </c>
      <c r="Z61" s="197">
        <v>1.77</v>
      </c>
      <c r="AA61" s="197">
        <v>0.65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42.59</v>
      </c>
      <c r="AH61" s="197">
        <v>0</v>
      </c>
      <c r="AI61" s="197">
        <v>10.45</v>
      </c>
      <c r="AJ61" s="197">
        <v>0</v>
      </c>
      <c r="AK61" s="197">
        <v>11.67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1.38</v>
      </c>
      <c r="AT61" s="197">
        <v>1.1100000000000001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9.6</v>
      </c>
      <c r="E62" s="197">
        <v>0</v>
      </c>
      <c r="F62" s="197">
        <v>9.24</v>
      </c>
      <c r="G62" s="197">
        <v>5.65</v>
      </c>
      <c r="H62" s="197">
        <v>0</v>
      </c>
      <c r="I62" s="197">
        <v>6.68</v>
      </c>
      <c r="J62" s="197">
        <v>13.36</v>
      </c>
      <c r="K62" s="197">
        <v>5.36</v>
      </c>
      <c r="L62" s="197">
        <v>33.33</v>
      </c>
      <c r="M62" s="197">
        <v>0</v>
      </c>
      <c r="N62" s="197">
        <v>0.48</v>
      </c>
      <c r="O62" s="197">
        <v>1.67</v>
      </c>
      <c r="P62" s="197">
        <v>1.7</v>
      </c>
      <c r="Q62" s="197">
        <v>1.57</v>
      </c>
      <c r="R62" s="197">
        <v>0.36</v>
      </c>
      <c r="S62" s="197">
        <v>4.7699999999999996</v>
      </c>
      <c r="T62" s="197">
        <v>0</v>
      </c>
      <c r="U62" s="197">
        <v>9.6300000000000008</v>
      </c>
      <c r="V62" s="197">
        <v>0.16</v>
      </c>
      <c r="W62" s="197">
        <v>0.38</v>
      </c>
      <c r="X62" s="197">
        <v>0.83</v>
      </c>
      <c r="Y62" s="197">
        <v>0</v>
      </c>
      <c r="Z62" s="197">
        <v>1.77</v>
      </c>
      <c r="AA62" s="197">
        <v>0.65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42.59</v>
      </c>
      <c r="AH62" s="197">
        <v>0</v>
      </c>
      <c r="AI62" s="197">
        <v>10.45</v>
      </c>
      <c r="AJ62" s="197">
        <v>0</v>
      </c>
      <c r="AK62" s="197">
        <v>11.67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1.38</v>
      </c>
      <c r="AT62" s="197">
        <v>1.1100000000000001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6.67</v>
      </c>
      <c r="E63" s="197">
        <v>0</v>
      </c>
      <c r="F63" s="197">
        <v>9.24</v>
      </c>
      <c r="G63" s="197">
        <v>5.65</v>
      </c>
      <c r="H63" s="197">
        <v>0</v>
      </c>
      <c r="I63" s="197">
        <v>6.68</v>
      </c>
      <c r="J63" s="197">
        <v>13.36</v>
      </c>
      <c r="K63" s="197">
        <v>5.36</v>
      </c>
      <c r="L63" s="197">
        <v>33.33</v>
      </c>
      <c r="M63" s="197">
        <v>0</v>
      </c>
      <c r="N63" s="197">
        <v>0.48</v>
      </c>
      <c r="O63" s="197">
        <v>1.67</v>
      </c>
      <c r="P63" s="197">
        <v>1.7</v>
      </c>
      <c r="Q63" s="197">
        <v>1.57</v>
      </c>
      <c r="R63" s="197">
        <v>0.36</v>
      </c>
      <c r="S63" s="197">
        <v>4.7699999999999996</v>
      </c>
      <c r="T63" s="197">
        <v>0</v>
      </c>
      <c r="U63" s="197">
        <v>9.6300000000000008</v>
      </c>
      <c r="V63" s="197">
        <v>0.16</v>
      </c>
      <c r="W63" s="197">
        <v>0.38</v>
      </c>
      <c r="X63" s="197">
        <v>0.83</v>
      </c>
      <c r="Y63" s="197">
        <v>0</v>
      </c>
      <c r="Z63" s="197">
        <v>1.77</v>
      </c>
      <c r="AA63" s="197">
        <v>0.65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42.59</v>
      </c>
      <c r="AH63" s="197">
        <v>0</v>
      </c>
      <c r="AI63" s="197">
        <v>10.45</v>
      </c>
      <c r="AJ63" s="197">
        <v>0</v>
      </c>
      <c r="AK63" s="197">
        <v>11.67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1.38</v>
      </c>
      <c r="AT63" s="197">
        <v>1.1100000000000001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6.67</v>
      </c>
      <c r="E64" s="197">
        <v>0</v>
      </c>
      <c r="F64" s="197">
        <v>9.24</v>
      </c>
      <c r="G64" s="197">
        <v>5.65</v>
      </c>
      <c r="H64" s="197">
        <v>0</v>
      </c>
      <c r="I64" s="197">
        <v>6.68</v>
      </c>
      <c r="J64" s="197">
        <v>13.36</v>
      </c>
      <c r="K64" s="197">
        <v>5.36</v>
      </c>
      <c r="L64" s="197">
        <v>33.33</v>
      </c>
      <c r="M64" s="197">
        <v>0</v>
      </c>
      <c r="N64" s="197">
        <v>0.48</v>
      </c>
      <c r="O64" s="197">
        <v>1.67</v>
      </c>
      <c r="P64" s="197">
        <v>1.7</v>
      </c>
      <c r="Q64" s="197">
        <v>1.57</v>
      </c>
      <c r="R64" s="197">
        <v>0.36</v>
      </c>
      <c r="S64" s="197">
        <v>4.7699999999999996</v>
      </c>
      <c r="T64" s="197">
        <v>0</v>
      </c>
      <c r="U64" s="197">
        <v>9.6300000000000008</v>
      </c>
      <c r="V64" s="197">
        <v>0.16</v>
      </c>
      <c r="W64" s="197">
        <v>0.38</v>
      </c>
      <c r="X64" s="197">
        <v>0.83</v>
      </c>
      <c r="Y64" s="197">
        <v>0</v>
      </c>
      <c r="Z64" s="197">
        <v>1.77</v>
      </c>
      <c r="AA64" s="197">
        <v>0.65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42.59</v>
      </c>
      <c r="AH64" s="197">
        <v>0</v>
      </c>
      <c r="AI64" s="197">
        <v>10.45</v>
      </c>
      <c r="AJ64" s="197">
        <v>0</v>
      </c>
      <c r="AK64" s="197">
        <v>12.6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1.38</v>
      </c>
      <c r="AT64" s="197">
        <v>1.1100000000000001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6.67</v>
      </c>
      <c r="E65" s="197">
        <v>0</v>
      </c>
      <c r="F65" s="197">
        <v>8</v>
      </c>
      <c r="G65" s="197">
        <v>8.2799999999999994</v>
      </c>
      <c r="H65" s="197">
        <v>0</v>
      </c>
      <c r="I65" s="197">
        <v>6.68</v>
      </c>
      <c r="J65" s="197">
        <v>13.36</v>
      </c>
      <c r="K65" s="197">
        <v>5.36</v>
      </c>
      <c r="L65" s="197">
        <v>33.33</v>
      </c>
      <c r="M65" s="197">
        <v>0</v>
      </c>
      <c r="N65" s="197">
        <v>0.48</v>
      </c>
      <c r="O65" s="197">
        <v>1.67</v>
      </c>
      <c r="P65" s="197">
        <v>1.7</v>
      </c>
      <c r="Q65" s="197">
        <v>1.57</v>
      </c>
      <c r="R65" s="197">
        <v>0.36</v>
      </c>
      <c r="S65" s="197">
        <v>4.7699999999999996</v>
      </c>
      <c r="T65" s="197">
        <v>0</v>
      </c>
      <c r="U65" s="197">
        <v>9.6300000000000008</v>
      </c>
      <c r="V65" s="197">
        <v>0.16</v>
      </c>
      <c r="W65" s="197">
        <v>0.38</v>
      </c>
      <c r="X65" s="197">
        <v>0.83</v>
      </c>
      <c r="Y65" s="197">
        <v>0</v>
      </c>
      <c r="Z65" s="197">
        <v>1.77</v>
      </c>
      <c r="AA65" s="197">
        <v>0.65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42.59</v>
      </c>
      <c r="AH65" s="197">
        <v>0</v>
      </c>
      <c r="AI65" s="197">
        <v>10.45</v>
      </c>
      <c r="AJ65" s="197">
        <v>0</v>
      </c>
      <c r="AK65" s="197">
        <v>12.6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0</v>
      </c>
      <c r="AT65" s="197">
        <v>1.1100000000000001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6.67</v>
      </c>
      <c r="E66" s="197">
        <v>0</v>
      </c>
      <c r="F66" s="197">
        <v>5.24</v>
      </c>
      <c r="G66" s="197">
        <v>11.03</v>
      </c>
      <c r="H66" s="197">
        <v>0</v>
      </c>
      <c r="I66" s="197">
        <v>6.68</v>
      </c>
      <c r="J66" s="197">
        <v>13.36</v>
      </c>
      <c r="K66" s="197">
        <v>5.36</v>
      </c>
      <c r="L66" s="197">
        <v>33.33</v>
      </c>
      <c r="M66" s="197">
        <v>0</v>
      </c>
      <c r="N66" s="197">
        <v>0.48</v>
      </c>
      <c r="O66" s="197">
        <v>1.67</v>
      </c>
      <c r="P66" s="197">
        <v>1.7</v>
      </c>
      <c r="Q66" s="197">
        <v>1.57</v>
      </c>
      <c r="R66" s="197">
        <v>0.36</v>
      </c>
      <c r="S66" s="197">
        <v>4.7699999999999996</v>
      </c>
      <c r="T66" s="197">
        <v>0</v>
      </c>
      <c r="U66" s="197">
        <v>9.6300000000000008</v>
      </c>
      <c r="V66" s="197">
        <v>0.16</v>
      </c>
      <c r="W66" s="197">
        <v>0.38</v>
      </c>
      <c r="X66" s="197">
        <v>0.83</v>
      </c>
      <c r="Y66" s="197">
        <v>0</v>
      </c>
      <c r="Z66" s="197">
        <v>1.77</v>
      </c>
      <c r="AA66" s="197">
        <v>0.65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42.59</v>
      </c>
      <c r="AH66" s="197">
        <v>0</v>
      </c>
      <c r="AI66" s="197">
        <v>10.45</v>
      </c>
      <c r="AJ66" s="197">
        <v>0</v>
      </c>
      <c r="AK66" s="197">
        <v>12.6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0</v>
      </c>
      <c r="AT66" s="197">
        <v>1.1100000000000001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6.67</v>
      </c>
      <c r="E67" s="197">
        <v>0</v>
      </c>
      <c r="F67" s="197">
        <v>5.24</v>
      </c>
      <c r="G67" s="197">
        <v>11.03</v>
      </c>
      <c r="H67" s="197">
        <v>0</v>
      </c>
      <c r="I67" s="197">
        <v>6.68</v>
      </c>
      <c r="J67" s="197">
        <v>13.36</v>
      </c>
      <c r="K67" s="197">
        <v>5.36</v>
      </c>
      <c r="L67" s="197">
        <v>3.79</v>
      </c>
      <c r="M67" s="197">
        <v>0</v>
      </c>
      <c r="N67" s="197">
        <v>0.48</v>
      </c>
      <c r="O67" s="197">
        <v>1.67</v>
      </c>
      <c r="P67" s="197">
        <v>1.7</v>
      </c>
      <c r="Q67" s="197">
        <v>1.57</v>
      </c>
      <c r="R67" s="197">
        <v>0.36</v>
      </c>
      <c r="S67" s="197">
        <v>0.22</v>
      </c>
      <c r="T67" s="197">
        <v>0</v>
      </c>
      <c r="U67" s="197">
        <v>9.6300000000000008</v>
      </c>
      <c r="V67" s="197">
        <v>0.16</v>
      </c>
      <c r="W67" s="197">
        <v>0.38</v>
      </c>
      <c r="X67" s="197">
        <v>0.83</v>
      </c>
      <c r="Y67" s="197">
        <v>0</v>
      </c>
      <c r="Z67" s="197">
        <v>1.77</v>
      </c>
      <c r="AA67" s="197">
        <v>0.65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42.59</v>
      </c>
      <c r="AH67" s="197">
        <v>0</v>
      </c>
      <c r="AI67" s="197">
        <v>10.45</v>
      </c>
      <c r="AJ67" s="197">
        <v>0</v>
      </c>
      <c r="AK67" s="197">
        <v>12.6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0</v>
      </c>
      <c r="AT67" s="197">
        <v>1.1100000000000001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6.67</v>
      </c>
      <c r="E68" s="197">
        <v>0</v>
      </c>
      <c r="F68" s="197">
        <v>5.24</v>
      </c>
      <c r="G68" s="197">
        <v>11.03</v>
      </c>
      <c r="H68" s="197">
        <v>0</v>
      </c>
      <c r="I68" s="197">
        <v>6.68</v>
      </c>
      <c r="J68" s="197">
        <v>13.36</v>
      </c>
      <c r="K68" s="197">
        <v>5.36</v>
      </c>
      <c r="L68" s="197">
        <v>2.17</v>
      </c>
      <c r="M68" s="197">
        <v>0</v>
      </c>
      <c r="N68" s="197">
        <v>0.48</v>
      </c>
      <c r="O68" s="197">
        <v>1.67</v>
      </c>
      <c r="P68" s="197">
        <v>1.7</v>
      </c>
      <c r="Q68" s="197">
        <v>0.08</v>
      </c>
      <c r="R68" s="197">
        <v>0.36</v>
      </c>
      <c r="S68" s="197">
        <v>0.22</v>
      </c>
      <c r="T68" s="197">
        <v>0</v>
      </c>
      <c r="U68" s="197">
        <v>9.6300000000000008</v>
      </c>
      <c r="V68" s="197">
        <v>0.16</v>
      </c>
      <c r="W68" s="197">
        <v>0.38</v>
      </c>
      <c r="X68" s="197">
        <v>0.83</v>
      </c>
      <c r="Y68" s="197">
        <v>0</v>
      </c>
      <c r="Z68" s="197">
        <v>1.77</v>
      </c>
      <c r="AA68" s="197">
        <v>0.65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42.59</v>
      </c>
      <c r="AH68" s="197">
        <v>0</v>
      </c>
      <c r="AI68" s="197">
        <v>10.45</v>
      </c>
      <c r="AJ68" s="197">
        <v>0</v>
      </c>
      <c r="AK68" s="197">
        <v>12.6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0</v>
      </c>
      <c r="AT68" s="197">
        <v>1.1100000000000001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6.67</v>
      </c>
      <c r="E69" s="197">
        <v>0</v>
      </c>
      <c r="F69" s="197">
        <v>5.24</v>
      </c>
      <c r="G69" s="197">
        <v>11.03</v>
      </c>
      <c r="H69" s="197">
        <v>0</v>
      </c>
      <c r="I69" s="197">
        <v>6.68</v>
      </c>
      <c r="J69" s="197">
        <v>13.36</v>
      </c>
      <c r="K69" s="197">
        <v>5.36</v>
      </c>
      <c r="L69" s="197">
        <v>2.17</v>
      </c>
      <c r="M69" s="197">
        <v>0</v>
      </c>
      <c r="N69" s="197">
        <v>0.48</v>
      </c>
      <c r="O69" s="197">
        <v>1.67</v>
      </c>
      <c r="P69" s="197">
        <v>1.7</v>
      </c>
      <c r="Q69" s="197">
        <v>0.08</v>
      </c>
      <c r="R69" s="197">
        <v>0.36</v>
      </c>
      <c r="S69" s="197">
        <v>0.22</v>
      </c>
      <c r="T69" s="197">
        <v>0</v>
      </c>
      <c r="U69" s="197">
        <v>9.6300000000000008</v>
      </c>
      <c r="V69" s="197">
        <v>0.16</v>
      </c>
      <c r="W69" s="197">
        <v>0.38</v>
      </c>
      <c r="X69" s="197">
        <v>0.83</v>
      </c>
      <c r="Y69" s="197">
        <v>0</v>
      </c>
      <c r="Z69" s="197">
        <v>1.77</v>
      </c>
      <c r="AA69" s="197">
        <v>0.65</v>
      </c>
      <c r="AB69" s="197">
        <v>0</v>
      </c>
      <c r="AC69" s="197">
        <v>1.55</v>
      </c>
      <c r="AD69" s="197">
        <v>6.82</v>
      </c>
      <c r="AE69" s="197">
        <v>0</v>
      </c>
      <c r="AF69" s="197">
        <v>0</v>
      </c>
      <c r="AG69" s="197">
        <v>42.59</v>
      </c>
      <c r="AH69" s="197">
        <v>0</v>
      </c>
      <c r="AI69" s="197">
        <v>10.45</v>
      </c>
      <c r="AJ69" s="197">
        <v>0</v>
      </c>
      <c r="AK69" s="197">
        <v>14.01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0</v>
      </c>
      <c r="AT69" s="197">
        <v>1.1100000000000001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6.67</v>
      </c>
      <c r="E70" s="197">
        <v>0</v>
      </c>
      <c r="F70" s="197">
        <v>5.24</v>
      </c>
      <c r="G70" s="197">
        <v>11.03</v>
      </c>
      <c r="H70" s="197">
        <v>0</v>
      </c>
      <c r="I70" s="197">
        <v>6.68</v>
      </c>
      <c r="J70" s="197">
        <v>13.36</v>
      </c>
      <c r="K70" s="197">
        <v>5.36</v>
      </c>
      <c r="L70" s="197">
        <v>2.17</v>
      </c>
      <c r="M70" s="197">
        <v>0</v>
      </c>
      <c r="N70" s="197">
        <v>0.48</v>
      </c>
      <c r="O70" s="197">
        <v>1.67</v>
      </c>
      <c r="P70" s="197">
        <v>1.7</v>
      </c>
      <c r="Q70" s="197">
        <v>0.08</v>
      </c>
      <c r="R70" s="197">
        <v>0.36</v>
      </c>
      <c r="S70" s="197">
        <v>0.22</v>
      </c>
      <c r="T70" s="197">
        <v>0</v>
      </c>
      <c r="U70" s="197">
        <v>9.6300000000000008</v>
      </c>
      <c r="V70" s="197">
        <v>0.16</v>
      </c>
      <c r="W70" s="197">
        <v>0.38</v>
      </c>
      <c r="X70" s="197">
        <v>0.83</v>
      </c>
      <c r="Y70" s="197">
        <v>0</v>
      </c>
      <c r="Z70" s="197">
        <v>1.77</v>
      </c>
      <c r="AA70" s="197">
        <v>0.65</v>
      </c>
      <c r="AB70" s="197">
        <v>0</v>
      </c>
      <c r="AC70" s="197">
        <v>1.55</v>
      </c>
      <c r="AD70" s="197">
        <v>6.82</v>
      </c>
      <c r="AE70" s="197">
        <v>0</v>
      </c>
      <c r="AF70" s="197">
        <v>0</v>
      </c>
      <c r="AG70" s="197">
        <v>42.59</v>
      </c>
      <c r="AH70" s="197">
        <v>0</v>
      </c>
      <c r="AI70" s="197">
        <v>10.45</v>
      </c>
      <c r="AJ70" s="197">
        <v>0</v>
      </c>
      <c r="AK70" s="197">
        <v>14.01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0</v>
      </c>
      <c r="AT70" s="197">
        <v>1.1100000000000001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9.6</v>
      </c>
      <c r="E71" s="197">
        <v>0</v>
      </c>
      <c r="F71" s="197">
        <v>5.24</v>
      </c>
      <c r="G71" s="197">
        <v>11.03</v>
      </c>
      <c r="H71" s="197">
        <v>0</v>
      </c>
      <c r="I71" s="197">
        <v>6.68</v>
      </c>
      <c r="J71" s="197">
        <v>13.36</v>
      </c>
      <c r="K71" s="197">
        <v>4.75</v>
      </c>
      <c r="L71" s="197">
        <v>2.17</v>
      </c>
      <c r="M71" s="197">
        <v>0</v>
      </c>
      <c r="N71" s="197">
        <v>0.48</v>
      </c>
      <c r="O71" s="197">
        <v>1.67</v>
      </c>
      <c r="P71" s="197">
        <v>1.7</v>
      </c>
      <c r="Q71" s="197">
        <v>0.08</v>
      </c>
      <c r="R71" s="197">
        <v>0.36</v>
      </c>
      <c r="S71" s="197">
        <v>0.22</v>
      </c>
      <c r="T71" s="197">
        <v>0</v>
      </c>
      <c r="U71" s="197">
        <v>9.6300000000000008</v>
      </c>
      <c r="V71" s="197">
        <v>0.16</v>
      </c>
      <c r="W71" s="197">
        <v>0.38</v>
      </c>
      <c r="X71" s="197">
        <v>0.83</v>
      </c>
      <c r="Y71" s="197">
        <v>0</v>
      </c>
      <c r="Z71" s="197">
        <v>1.77</v>
      </c>
      <c r="AA71" s="197">
        <v>0.65</v>
      </c>
      <c r="AB71" s="197">
        <v>0</v>
      </c>
      <c r="AC71" s="197">
        <v>1.55</v>
      </c>
      <c r="AD71" s="197">
        <v>6.82</v>
      </c>
      <c r="AE71" s="197">
        <v>0</v>
      </c>
      <c r="AF71" s="197">
        <v>0</v>
      </c>
      <c r="AG71" s="197">
        <v>42.59</v>
      </c>
      <c r="AH71" s="197">
        <v>0</v>
      </c>
      <c r="AI71" s="197">
        <v>10.45</v>
      </c>
      <c r="AJ71" s="197">
        <v>0</v>
      </c>
      <c r="AK71" s="197">
        <v>14.01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0</v>
      </c>
      <c r="AT71" s="197">
        <v>1.1100000000000001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9.6</v>
      </c>
      <c r="E72" s="197">
        <v>0</v>
      </c>
      <c r="F72" s="197">
        <v>5.24</v>
      </c>
      <c r="G72" s="197">
        <v>11.03</v>
      </c>
      <c r="H72" s="197">
        <v>0</v>
      </c>
      <c r="I72" s="197">
        <v>6.68</v>
      </c>
      <c r="J72" s="197">
        <v>13.36</v>
      </c>
      <c r="K72" s="197">
        <v>4.75</v>
      </c>
      <c r="L72" s="197">
        <v>2.17</v>
      </c>
      <c r="M72" s="197">
        <v>0</v>
      </c>
      <c r="N72" s="197">
        <v>0.48</v>
      </c>
      <c r="O72" s="197">
        <v>1.67</v>
      </c>
      <c r="P72" s="197">
        <v>1.7</v>
      </c>
      <c r="Q72" s="197">
        <v>0.08</v>
      </c>
      <c r="R72" s="197">
        <v>0.36</v>
      </c>
      <c r="S72" s="197">
        <v>0.22</v>
      </c>
      <c r="T72" s="197">
        <v>0</v>
      </c>
      <c r="U72" s="197">
        <v>9.6300000000000008</v>
      </c>
      <c r="V72" s="197">
        <v>0.16</v>
      </c>
      <c r="W72" s="197">
        <v>0.38</v>
      </c>
      <c r="X72" s="197">
        <v>0.83</v>
      </c>
      <c r="Y72" s="197">
        <v>0</v>
      </c>
      <c r="Z72" s="197">
        <v>1.77</v>
      </c>
      <c r="AA72" s="197">
        <v>0.65</v>
      </c>
      <c r="AB72" s="197">
        <v>0</v>
      </c>
      <c r="AC72" s="197">
        <v>1.55</v>
      </c>
      <c r="AD72" s="197">
        <v>6.82</v>
      </c>
      <c r="AE72" s="197">
        <v>0</v>
      </c>
      <c r="AF72" s="197">
        <v>0</v>
      </c>
      <c r="AG72" s="197">
        <v>42.59</v>
      </c>
      <c r="AH72" s="197">
        <v>0</v>
      </c>
      <c r="AI72" s="197">
        <v>10.45</v>
      </c>
      <c r="AJ72" s="197">
        <v>0</v>
      </c>
      <c r="AK72" s="197">
        <v>14.01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0</v>
      </c>
      <c r="AT72" s="197">
        <v>1.1100000000000001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9.6</v>
      </c>
      <c r="E73" s="197">
        <v>0</v>
      </c>
      <c r="F73" s="197">
        <v>5.24</v>
      </c>
      <c r="G73" s="197">
        <v>11.03</v>
      </c>
      <c r="H73" s="197">
        <v>0</v>
      </c>
      <c r="I73" s="197">
        <v>6.68</v>
      </c>
      <c r="J73" s="197">
        <v>13.36</v>
      </c>
      <c r="K73" s="197">
        <v>4.75</v>
      </c>
      <c r="L73" s="197">
        <v>2.17</v>
      </c>
      <c r="M73" s="197">
        <v>0</v>
      </c>
      <c r="N73" s="197">
        <v>0.48</v>
      </c>
      <c r="O73" s="197">
        <v>1.67</v>
      </c>
      <c r="P73" s="197">
        <v>1.7</v>
      </c>
      <c r="Q73" s="197">
        <v>0.08</v>
      </c>
      <c r="R73" s="197">
        <v>0.36</v>
      </c>
      <c r="S73" s="197">
        <v>0.22</v>
      </c>
      <c r="T73" s="197">
        <v>0</v>
      </c>
      <c r="U73" s="197">
        <v>9.6300000000000008</v>
      </c>
      <c r="V73" s="197">
        <v>0.43</v>
      </c>
      <c r="W73" s="197">
        <v>0.38</v>
      </c>
      <c r="X73" s="197">
        <v>0.83</v>
      </c>
      <c r="Y73" s="197">
        <v>0</v>
      </c>
      <c r="Z73" s="197">
        <v>1.77</v>
      </c>
      <c r="AA73" s="197">
        <v>0.65</v>
      </c>
      <c r="AB73" s="197">
        <v>0</v>
      </c>
      <c r="AC73" s="197">
        <v>1.55</v>
      </c>
      <c r="AD73" s="197">
        <v>6.82</v>
      </c>
      <c r="AE73" s="197">
        <v>0</v>
      </c>
      <c r="AF73" s="197">
        <v>0</v>
      </c>
      <c r="AG73" s="197">
        <v>42.59</v>
      </c>
      <c r="AH73" s="197">
        <v>0</v>
      </c>
      <c r="AI73" s="197">
        <v>10.45</v>
      </c>
      <c r="AJ73" s="197">
        <v>0</v>
      </c>
      <c r="AK73" s="197">
        <v>14.01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0</v>
      </c>
      <c r="AT73" s="197">
        <v>1.1100000000000001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9.6</v>
      </c>
      <c r="E74" s="197">
        <v>0</v>
      </c>
      <c r="F74" s="197">
        <v>5.24</v>
      </c>
      <c r="G74" s="197">
        <v>11.17</v>
      </c>
      <c r="H74" s="197">
        <v>0</v>
      </c>
      <c r="I74" s="197">
        <v>6.68</v>
      </c>
      <c r="J74" s="197">
        <v>13.36</v>
      </c>
      <c r="K74" s="197">
        <v>4.75</v>
      </c>
      <c r="L74" s="197">
        <v>2.17</v>
      </c>
      <c r="M74" s="197">
        <v>0</v>
      </c>
      <c r="N74" s="197">
        <v>0.48</v>
      </c>
      <c r="O74" s="197">
        <v>1.67</v>
      </c>
      <c r="P74" s="197">
        <v>1.7</v>
      </c>
      <c r="Q74" s="197">
        <v>0.08</v>
      </c>
      <c r="R74" s="197">
        <v>0.36</v>
      </c>
      <c r="S74" s="197">
        <v>0.22</v>
      </c>
      <c r="T74" s="197">
        <v>0</v>
      </c>
      <c r="U74" s="197">
        <v>9.6300000000000008</v>
      </c>
      <c r="V74" s="197">
        <v>0.43</v>
      </c>
      <c r="W74" s="197">
        <v>0.38</v>
      </c>
      <c r="X74" s="197">
        <v>0.83</v>
      </c>
      <c r="Y74" s="197">
        <v>0</v>
      </c>
      <c r="Z74" s="197">
        <v>1.77</v>
      </c>
      <c r="AA74" s="197">
        <v>0.65</v>
      </c>
      <c r="AB74" s="197">
        <v>0</v>
      </c>
      <c r="AC74" s="197">
        <v>1.55</v>
      </c>
      <c r="AD74" s="197">
        <v>6.82</v>
      </c>
      <c r="AE74" s="197">
        <v>0</v>
      </c>
      <c r="AF74" s="197">
        <v>0</v>
      </c>
      <c r="AG74" s="197">
        <v>42.59</v>
      </c>
      <c r="AH74" s="197">
        <v>0</v>
      </c>
      <c r="AI74" s="197">
        <v>10.45</v>
      </c>
      <c r="AJ74" s="197">
        <v>0</v>
      </c>
      <c r="AK74" s="197">
        <v>14.01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0</v>
      </c>
      <c r="AT74" s="197">
        <v>1.1100000000000001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9.6</v>
      </c>
      <c r="E75" s="197">
        <v>0</v>
      </c>
      <c r="F75" s="197">
        <v>5.24</v>
      </c>
      <c r="G75" s="197">
        <v>11.17</v>
      </c>
      <c r="H75" s="197">
        <v>0</v>
      </c>
      <c r="I75" s="197">
        <v>6.68</v>
      </c>
      <c r="J75" s="197">
        <v>13.36</v>
      </c>
      <c r="K75" s="197">
        <v>5.36</v>
      </c>
      <c r="L75" s="197">
        <v>2.17</v>
      </c>
      <c r="M75" s="197">
        <v>0</v>
      </c>
      <c r="N75" s="197">
        <v>0.48</v>
      </c>
      <c r="O75" s="197">
        <v>1.67</v>
      </c>
      <c r="P75" s="197">
        <v>1.7</v>
      </c>
      <c r="Q75" s="197">
        <v>0.08</v>
      </c>
      <c r="R75" s="197">
        <v>0.36</v>
      </c>
      <c r="S75" s="197">
        <v>0.22</v>
      </c>
      <c r="T75" s="197">
        <v>0</v>
      </c>
      <c r="U75" s="197">
        <v>9.6300000000000008</v>
      </c>
      <c r="V75" s="197">
        <v>0.43</v>
      </c>
      <c r="W75" s="197">
        <v>0.38</v>
      </c>
      <c r="X75" s="197">
        <v>0.83</v>
      </c>
      <c r="Y75" s="197">
        <v>0</v>
      </c>
      <c r="Z75" s="197">
        <v>1.77</v>
      </c>
      <c r="AA75" s="197">
        <v>0.65</v>
      </c>
      <c r="AB75" s="197">
        <v>0</v>
      </c>
      <c r="AC75" s="197">
        <v>1.55</v>
      </c>
      <c r="AD75" s="197">
        <v>6.82</v>
      </c>
      <c r="AE75" s="197">
        <v>0</v>
      </c>
      <c r="AF75" s="197">
        <v>0</v>
      </c>
      <c r="AG75" s="197">
        <v>42.59</v>
      </c>
      <c r="AH75" s="197">
        <v>0</v>
      </c>
      <c r="AI75" s="197">
        <v>10.45</v>
      </c>
      <c r="AJ75" s="197">
        <v>0</v>
      </c>
      <c r="AK75" s="197">
        <v>13.3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0</v>
      </c>
      <c r="AT75" s="197">
        <v>1.1100000000000001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9.8699999999999992</v>
      </c>
      <c r="E76" s="197">
        <v>0</v>
      </c>
      <c r="F76" s="197">
        <v>5.24</v>
      </c>
      <c r="G76" s="197">
        <v>11.17</v>
      </c>
      <c r="H76" s="197">
        <v>0</v>
      </c>
      <c r="I76" s="197">
        <v>6.68</v>
      </c>
      <c r="J76" s="197">
        <v>13.36</v>
      </c>
      <c r="K76" s="197">
        <v>5.36</v>
      </c>
      <c r="L76" s="197">
        <v>2.17</v>
      </c>
      <c r="M76" s="197">
        <v>0</v>
      </c>
      <c r="N76" s="197">
        <v>0.48</v>
      </c>
      <c r="O76" s="197">
        <v>1.67</v>
      </c>
      <c r="P76" s="197">
        <v>1.7</v>
      </c>
      <c r="Q76" s="197">
        <v>0.08</v>
      </c>
      <c r="R76" s="197">
        <v>0.36</v>
      </c>
      <c r="S76" s="197">
        <v>0.22</v>
      </c>
      <c r="T76" s="197">
        <v>0</v>
      </c>
      <c r="U76" s="197">
        <v>9.6300000000000008</v>
      </c>
      <c r="V76" s="197">
        <v>0.43</v>
      </c>
      <c r="W76" s="197">
        <v>0.38</v>
      </c>
      <c r="X76" s="197">
        <v>0.83</v>
      </c>
      <c r="Y76" s="197">
        <v>0</v>
      </c>
      <c r="Z76" s="197">
        <v>1.77</v>
      </c>
      <c r="AA76" s="197">
        <v>0.65</v>
      </c>
      <c r="AB76" s="197">
        <v>0</v>
      </c>
      <c r="AC76" s="197">
        <v>1.55</v>
      </c>
      <c r="AD76" s="197">
        <v>6.82</v>
      </c>
      <c r="AE76" s="197">
        <v>0</v>
      </c>
      <c r="AF76" s="197">
        <v>0</v>
      </c>
      <c r="AG76" s="197">
        <v>42.59</v>
      </c>
      <c r="AH76" s="197">
        <v>0</v>
      </c>
      <c r="AI76" s="197">
        <v>10.45</v>
      </c>
      <c r="AJ76" s="197">
        <v>0</v>
      </c>
      <c r="AK76" s="197">
        <v>12.6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0</v>
      </c>
      <c r="AT76" s="197">
        <v>1.1100000000000001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9.8699999999999992</v>
      </c>
      <c r="E77" s="197">
        <v>0</v>
      </c>
      <c r="F77" s="197">
        <v>5.24</v>
      </c>
      <c r="G77" s="197">
        <v>11.17</v>
      </c>
      <c r="H77" s="197">
        <v>0</v>
      </c>
      <c r="I77" s="197">
        <v>6.68</v>
      </c>
      <c r="J77" s="197">
        <v>13.36</v>
      </c>
      <c r="K77" s="197">
        <v>5.36</v>
      </c>
      <c r="L77" s="197">
        <v>2.17</v>
      </c>
      <c r="M77" s="197">
        <v>0</v>
      </c>
      <c r="N77" s="197">
        <v>0.48</v>
      </c>
      <c r="O77" s="197">
        <v>1.67</v>
      </c>
      <c r="P77" s="197">
        <v>1.7</v>
      </c>
      <c r="Q77" s="197">
        <v>0.08</v>
      </c>
      <c r="R77" s="197">
        <v>0.36</v>
      </c>
      <c r="S77" s="197">
        <v>0.22</v>
      </c>
      <c r="T77" s="197">
        <v>0</v>
      </c>
      <c r="U77" s="197">
        <v>9.6300000000000008</v>
      </c>
      <c r="V77" s="197">
        <v>0.43</v>
      </c>
      <c r="W77" s="197">
        <v>0.38</v>
      </c>
      <c r="X77" s="197">
        <v>0.83</v>
      </c>
      <c r="Y77" s="197">
        <v>0</v>
      </c>
      <c r="Z77" s="197">
        <v>1.77</v>
      </c>
      <c r="AA77" s="197">
        <v>0.65</v>
      </c>
      <c r="AB77" s="197">
        <v>0</v>
      </c>
      <c r="AC77" s="197">
        <v>1.55</v>
      </c>
      <c r="AD77" s="197">
        <v>6.82</v>
      </c>
      <c r="AE77" s="197">
        <v>0</v>
      </c>
      <c r="AF77" s="197">
        <v>0</v>
      </c>
      <c r="AG77" s="197">
        <v>42.59</v>
      </c>
      <c r="AH77" s="197">
        <v>0</v>
      </c>
      <c r="AI77" s="197">
        <v>10.45</v>
      </c>
      <c r="AJ77" s="197">
        <v>0</v>
      </c>
      <c r="AK77" s="197">
        <v>12.6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0</v>
      </c>
      <c r="AT77" s="197">
        <v>1.1100000000000001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9.8699999999999992</v>
      </c>
      <c r="E78" s="197">
        <v>0</v>
      </c>
      <c r="F78" s="197">
        <v>5.38</v>
      </c>
      <c r="G78" s="197">
        <v>11.31</v>
      </c>
      <c r="H78" s="197">
        <v>0</v>
      </c>
      <c r="I78" s="197">
        <v>6.68</v>
      </c>
      <c r="J78" s="197">
        <v>13.36</v>
      </c>
      <c r="K78" s="197">
        <v>5.36</v>
      </c>
      <c r="L78" s="197">
        <v>2.17</v>
      </c>
      <c r="M78" s="197">
        <v>0</v>
      </c>
      <c r="N78" s="197">
        <v>0.48</v>
      </c>
      <c r="O78" s="197">
        <v>1.67</v>
      </c>
      <c r="P78" s="197">
        <v>1.7</v>
      </c>
      <c r="Q78" s="197">
        <v>0.08</v>
      </c>
      <c r="R78" s="197">
        <v>0.36</v>
      </c>
      <c r="S78" s="197">
        <v>0.22</v>
      </c>
      <c r="T78" s="197">
        <v>0</v>
      </c>
      <c r="U78" s="197">
        <v>9.6300000000000008</v>
      </c>
      <c r="V78" s="197">
        <v>0.43</v>
      </c>
      <c r="W78" s="197">
        <v>0.38</v>
      </c>
      <c r="X78" s="197">
        <v>0.83</v>
      </c>
      <c r="Y78" s="197">
        <v>0</v>
      </c>
      <c r="Z78" s="197">
        <v>1.77</v>
      </c>
      <c r="AA78" s="197">
        <v>0.65</v>
      </c>
      <c r="AB78" s="197">
        <v>0</v>
      </c>
      <c r="AC78" s="197">
        <v>1.55</v>
      </c>
      <c r="AD78" s="197">
        <v>6.82</v>
      </c>
      <c r="AE78" s="197">
        <v>0</v>
      </c>
      <c r="AF78" s="197">
        <v>0</v>
      </c>
      <c r="AG78" s="197">
        <v>42.59</v>
      </c>
      <c r="AH78" s="197">
        <v>0</v>
      </c>
      <c r="AI78" s="197">
        <v>10.45</v>
      </c>
      <c r="AJ78" s="197">
        <v>0</v>
      </c>
      <c r="AK78" s="197">
        <v>12.6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0</v>
      </c>
      <c r="AT78" s="197">
        <v>1.1100000000000001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9.8699999999999992</v>
      </c>
      <c r="E79" s="197">
        <v>0</v>
      </c>
      <c r="F79" s="197">
        <v>5.38</v>
      </c>
      <c r="G79" s="197">
        <v>11.31</v>
      </c>
      <c r="H79" s="197">
        <v>0</v>
      </c>
      <c r="I79" s="197">
        <v>6.68</v>
      </c>
      <c r="J79" s="197">
        <v>13.64</v>
      </c>
      <c r="K79" s="197">
        <v>5.36</v>
      </c>
      <c r="L79" s="197">
        <v>2.17</v>
      </c>
      <c r="M79" s="197">
        <v>0</v>
      </c>
      <c r="N79" s="197">
        <v>0.48</v>
      </c>
      <c r="O79" s="197">
        <v>1.67</v>
      </c>
      <c r="P79" s="197">
        <v>1.7</v>
      </c>
      <c r="Q79" s="197">
        <v>0.08</v>
      </c>
      <c r="R79" s="197">
        <v>0.36</v>
      </c>
      <c r="S79" s="197">
        <v>0.22</v>
      </c>
      <c r="T79" s="197">
        <v>0</v>
      </c>
      <c r="U79" s="197">
        <v>9.6300000000000008</v>
      </c>
      <c r="V79" s="197">
        <v>0.76</v>
      </c>
      <c r="W79" s="197">
        <v>0.38</v>
      </c>
      <c r="X79" s="197">
        <v>0.83</v>
      </c>
      <c r="Y79" s="197">
        <v>0</v>
      </c>
      <c r="Z79" s="197">
        <v>1.77</v>
      </c>
      <c r="AA79" s="197">
        <v>0.65</v>
      </c>
      <c r="AB79" s="197">
        <v>0</v>
      </c>
      <c r="AC79" s="197">
        <v>1.44</v>
      </c>
      <c r="AD79" s="197">
        <v>6.82</v>
      </c>
      <c r="AE79" s="197">
        <v>0</v>
      </c>
      <c r="AF79" s="197">
        <v>0</v>
      </c>
      <c r="AG79" s="197">
        <v>42.59</v>
      </c>
      <c r="AH79" s="197">
        <v>0</v>
      </c>
      <c r="AI79" s="197">
        <v>10.45</v>
      </c>
      <c r="AJ79" s="197">
        <v>0</v>
      </c>
      <c r="AK79" s="197">
        <v>12.6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0</v>
      </c>
      <c r="AT79" s="197">
        <v>0.84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9.8699999999999992</v>
      </c>
      <c r="E80" s="197">
        <v>0</v>
      </c>
      <c r="F80" s="197">
        <v>5.38</v>
      </c>
      <c r="G80" s="197">
        <v>11.31</v>
      </c>
      <c r="H80" s="197">
        <v>0</v>
      </c>
      <c r="I80" s="197">
        <v>6.68</v>
      </c>
      <c r="J80" s="197">
        <v>13.64</v>
      </c>
      <c r="K80" s="197">
        <v>5.36</v>
      </c>
      <c r="L80" s="197">
        <v>2.17</v>
      </c>
      <c r="M80" s="197">
        <v>0</v>
      </c>
      <c r="N80" s="197">
        <v>0.48</v>
      </c>
      <c r="O80" s="197">
        <v>1.67</v>
      </c>
      <c r="P80" s="197">
        <v>1.7</v>
      </c>
      <c r="Q80" s="197">
        <v>0.08</v>
      </c>
      <c r="R80" s="197">
        <v>0.36</v>
      </c>
      <c r="S80" s="197">
        <v>0.22</v>
      </c>
      <c r="T80" s="197">
        <v>0</v>
      </c>
      <c r="U80" s="197">
        <v>9.6300000000000008</v>
      </c>
      <c r="V80" s="197">
        <v>0.76</v>
      </c>
      <c r="W80" s="197">
        <v>0.38</v>
      </c>
      <c r="X80" s="197">
        <v>0.83</v>
      </c>
      <c r="Y80" s="197">
        <v>0</v>
      </c>
      <c r="Z80" s="197">
        <v>1.77</v>
      </c>
      <c r="AA80" s="197">
        <v>0.65</v>
      </c>
      <c r="AB80" s="197">
        <v>0</v>
      </c>
      <c r="AC80" s="197">
        <v>1.2</v>
      </c>
      <c r="AD80" s="197">
        <v>6.82</v>
      </c>
      <c r="AE80" s="197">
        <v>0</v>
      </c>
      <c r="AF80" s="197">
        <v>0</v>
      </c>
      <c r="AG80" s="197">
        <v>42.59</v>
      </c>
      <c r="AH80" s="197">
        <v>0</v>
      </c>
      <c r="AI80" s="197">
        <v>10.45</v>
      </c>
      <c r="AJ80" s="197">
        <v>0</v>
      </c>
      <c r="AK80" s="197">
        <v>12.6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0</v>
      </c>
      <c r="AT80" s="197">
        <v>0.84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9.8699999999999992</v>
      </c>
      <c r="E81" s="197">
        <v>0</v>
      </c>
      <c r="F81" s="197">
        <v>5.38</v>
      </c>
      <c r="G81" s="197">
        <v>11.31</v>
      </c>
      <c r="H81" s="197">
        <v>0</v>
      </c>
      <c r="I81" s="197">
        <v>6.68</v>
      </c>
      <c r="J81" s="197">
        <v>13.64</v>
      </c>
      <c r="K81" s="197">
        <v>5.36</v>
      </c>
      <c r="L81" s="197">
        <v>2.17</v>
      </c>
      <c r="M81" s="197">
        <v>0</v>
      </c>
      <c r="N81" s="197">
        <v>0.48</v>
      </c>
      <c r="O81" s="197">
        <v>1.67</v>
      </c>
      <c r="P81" s="197">
        <v>1.7</v>
      </c>
      <c r="Q81" s="197">
        <v>1.57</v>
      </c>
      <c r="R81" s="197">
        <v>0.36</v>
      </c>
      <c r="S81" s="197">
        <v>0.22</v>
      </c>
      <c r="T81" s="197">
        <v>0</v>
      </c>
      <c r="U81" s="197">
        <v>9.6300000000000008</v>
      </c>
      <c r="V81" s="197">
        <v>0.76</v>
      </c>
      <c r="W81" s="197">
        <v>0.38</v>
      </c>
      <c r="X81" s="197">
        <v>0.83</v>
      </c>
      <c r="Y81" s="197">
        <v>0</v>
      </c>
      <c r="Z81" s="197">
        <v>1.77</v>
      </c>
      <c r="AA81" s="197">
        <v>0.65</v>
      </c>
      <c r="AB81" s="197">
        <v>0</v>
      </c>
      <c r="AC81" s="197">
        <v>1.2</v>
      </c>
      <c r="AD81" s="197">
        <v>6.82</v>
      </c>
      <c r="AE81" s="197">
        <v>0</v>
      </c>
      <c r="AF81" s="197">
        <v>0</v>
      </c>
      <c r="AG81" s="197">
        <v>42.59</v>
      </c>
      <c r="AH81" s="197">
        <v>0</v>
      </c>
      <c r="AI81" s="197">
        <v>10.45</v>
      </c>
      <c r="AJ81" s="197">
        <v>0</v>
      </c>
      <c r="AK81" s="197">
        <v>12.6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0</v>
      </c>
      <c r="AT81" s="197">
        <v>0.84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9.8699999999999992</v>
      </c>
      <c r="E82" s="197">
        <v>0</v>
      </c>
      <c r="F82" s="197">
        <v>5.38</v>
      </c>
      <c r="G82" s="197">
        <v>11.31</v>
      </c>
      <c r="H82" s="197">
        <v>0</v>
      </c>
      <c r="I82" s="197">
        <v>6.68</v>
      </c>
      <c r="J82" s="197">
        <v>13.64</v>
      </c>
      <c r="K82" s="197">
        <v>5.36</v>
      </c>
      <c r="L82" s="197">
        <v>2.17</v>
      </c>
      <c r="M82" s="197">
        <v>0</v>
      </c>
      <c r="N82" s="197">
        <v>0.48</v>
      </c>
      <c r="O82" s="197">
        <v>1.67</v>
      </c>
      <c r="P82" s="197">
        <v>1.7</v>
      </c>
      <c r="Q82" s="197">
        <v>1.57</v>
      </c>
      <c r="R82" s="197">
        <v>0.36</v>
      </c>
      <c r="S82" s="197">
        <v>0.22</v>
      </c>
      <c r="T82" s="197">
        <v>0</v>
      </c>
      <c r="U82" s="197">
        <v>9.6300000000000008</v>
      </c>
      <c r="V82" s="197">
        <v>0.76</v>
      </c>
      <c r="W82" s="197">
        <v>0.38</v>
      </c>
      <c r="X82" s="197">
        <v>0.83</v>
      </c>
      <c r="Y82" s="197">
        <v>0</v>
      </c>
      <c r="Z82" s="197">
        <v>1.77</v>
      </c>
      <c r="AA82" s="197">
        <v>0.65</v>
      </c>
      <c r="AB82" s="197">
        <v>0</v>
      </c>
      <c r="AC82" s="197">
        <v>1.2</v>
      </c>
      <c r="AD82" s="197">
        <v>6.82</v>
      </c>
      <c r="AE82" s="197">
        <v>0</v>
      </c>
      <c r="AF82" s="197">
        <v>0</v>
      </c>
      <c r="AG82" s="197">
        <v>42.59</v>
      </c>
      <c r="AH82" s="197">
        <v>0</v>
      </c>
      <c r="AI82" s="197">
        <v>10.45</v>
      </c>
      <c r="AJ82" s="197">
        <v>0</v>
      </c>
      <c r="AK82" s="197">
        <v>12.6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0</v>
      </c>
      <c r="AT82" s="197">
        <v>0.84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9.8699999999999992</v>
      </c>
      <c r="E83" s="197">
        <v>0</v>
      </c>
      <c r="F83" s="197">
        <v>5.38</v>
      </c>
      <c r="G83" s="197">
        <v>11.31</v>
      </c>
      <c r="H83" s="197">
        <v>0</v>
      </c>
      <c r="I83" s="197">
        <v>6.96</v>
      </c>
      <c r="J83" s="197">
        <v>13.64</v>
      </c>
      <c r="K83" s="197">
        <v>5.36</v>
      </c>
      <c r="L83" s="197">
        <v>26.56</v>
      </c>
      <c r="M83" s="197">
        <v>0</v>
      </c>
      <c r="N83" s="197">
        <v>0.48</v>
      </c>
      <c r="O83" s="197">
        <v>1.67</v>
      </c>
      <c r="P83" s="197">
        <v>1.7</v>
      </c>
      <c r="Q83" s="197">
        <v>1.57</v>
      </c>
      <c r="R83" s="197">
        <v>0.36</v>
      </c>
      <c r="S83" s="197">
        <v>3.89</v>
      </c>
      <c r="T83" s="197">
        <v>0</v>
      </c>
      <c r="U83" s="197">
        <v>9.6300000000000008</v>
      </c>
      <c r="V83" s="197">
        <v>0.76</v>
      </c>
      <c r="W83" s="197">
        <v>0.38</v>
      </c>
      <c r="X83" s="197">
        <v>0.83</v>
      </c>
      <c r="Y83" s="197">
        <v>0</v>
      </c>
      <c r="Z83" s="197">
        <v>1.77</v>
      </c>
      <c r="AA83" s="197">
        <v>0.65</v>
      </c>
      <c r="AB83" s="197">
        <v>0</v>
      </c>
      <c r="AC83" s="197">
        <v>0.96</v>
      </c>
      <c r="AD83" s="197">
        <v>6.82</v>
      </c>
      <c r="AE83" s="197">
        <v>0</v>
      </c>
      <c r="AF83" s="197">
        <v>0</v>
      </c>
      <c r="AG83" s="197">
        <v>42.59</v>
      </c>
      <c r="AH83" s="197">
        <v>0</v>
      </c>
      <c r="AI83" s="197">
        <v>10.45</v>
      </c>
      <c r="AJ83" s="197">
        <v>0</v>
      </c>
      <c r="AK83" s="197">
        <v>12.6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0</v>
      </c>
      <c r="AT83" s="197">
        <v>1.1100000000000001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9.8699999999999992</v>
      </c>
      <c r="E84" s="197">
        <v>0</v>
      </c>
      <c r="F84" s="197">
        <v>5.52</v>
      </c>
      <c r="G84" s="197">
        <v>11.31</v>
      </c>
      <c r="H84" s="197">
        <v>0</v>
      </c>
      <c r="I84" s="197">
        <v>6.96</v>
      </c>
      <c r="J84" s="197">
        <v>13.64</v>
      </c>
      <c r="K84" s="197">
        <v>5.36</v>
      </c>
      <c r="L84" s="197">
        <v>13.58</v>
      </c>
      <c r="M84" s="197">
        <v>0</v>
      </c>
      <c r="N84" s="197">
        <v>0.48</v>
      </c>
      <c r="O84" s="197">
        <v>1.67</v>
      </c>
      <c r="P84" s="197">
        <v>1.7</v>
      </c>
      <c r="Q84" s="197">
        <v>1.57</v>
      </c>
      <c r="R84" s="197">
        <v>0.36</v>
      </c>
      <c r="S84" s="197">
        <v>4.7699999999999996</v>
      </c>
      <c r="T84" s="197">
        <v>0</v>
      </c>
      <c r="U84" s="197">
        <v>9.6300000000000008</v>
      </c>
      <c r="V84" s="197">
        <v>0.76</v>
      </c>
      <c r="W84" s="197">
        <v>0.38</v>
      </c>
      <c r="X84" s="197">
        <v>0.83</v>
      </c>
      <c r="Y84" s="197">
        <v>0</v>
      </c>
      <c r="Z84" s="197">
        <v>1.77</v>
      </c>
      <c r="AA84" s="197">
        <v>0.65</v>
      </c>
      <c r="AB84" s="197">
        <v>0</v>
      </c>
      <c r="AC84" s="197">
        <v>0.96</v>
      </c>
      <c r="AD84" s="197">
        <v>6.82</v>
      </c>
      <c r="AE84" s="197">
        <v>0</v>
      </c>
      <c r="AF84" s="197">
        <v>0</v>
      </c>
      <c r="AG84" s="197">
        <v>42.59</v>
      </c>
      <c r="AH84" s="197">
        <v>0</v>
      </c>
      <c r="AI84" s="197">
        <v>10.45</v>
      </c>
      <c r="AJ84" s="197">
        <v>0</v>
      </c>
      <c r="AK84" s="197">
        <v>12.6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0</v>
      </c>
      <c r="AT84" s="197">
        <v>1.1100000000000001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9.8699999999999992</v>
      </c>
      <c r="E85" s="197">
        <v>0</v>
      </c>
      <c r="F85" s="197">
        <v>16.829999999999998</v>
      </c>
      <c r="G85" s="197">
        <v>0</v>
      </c>
      <c r="H85" s="197">
        <v>0</v>
      </c>
      <c r="I85" s="197">
        <v>6.96</v>
      </c>
      <c r="J85" s="197">
        <v>13.64</v>
      </c>
      <c r="K85" s="197">
        <v>5.36</v>
      </c>
      <c r="L85" s="197">
        <v>4.26</v>
      </c>
      <c r="M85" s="197">
        <v>0</v>
      </c>
      <c r="N85" s="197">
        <v>0.48</v>
      </c>
      <c r="O85" s="197">
        <v>1.67</v>
      </c>
      <c r="P85" s="197">
        <v>1.7</v>
      </c>
      <c r="Q85" s="197">
        <v>1.57</v>
      </c>
      <c r="R85" s="197">
        <v>0.36</v>
      </c>
      <c r="S85" s="197">
        <v>0.28999999999999998</v>
      </c>
      <c r="T85" s="197">
        <v>0</v>
      </c>
      <c r="U85" s="197">
        <v>9.6300000000000008</v>
      </c>
      <c r="V85" s="197">
        <v>0.76</v>
      </c>
      <c r="W85" s="197">
        <v>0.38</v>
      </c>
      <c r="X85" s="197">
        <v>0.83</v>
      </c>
      <c r="Y85" s="197">
        <v>0</v>
      </c>
      <c r="Z85" s="197">
        <v>1.77</v>
      </c>
      <c r="AA85" s="197">
        <v>0.65</v>
      </c>
      <c r="AB85" s="197">
        <v>0</v>
      </c>
      <c r="AC85" s="197">
        <v>0.96</v>
      </c>
      <c r="AD85" s="197">
        <v>6.82</v>
      </c>
      <c r="AE85" s="197">
        <v>0</v>
      </c>
      <c r="AF85" s="197">
        <v>0</v>
      </c>
      <c r="AG85" s="197">
        <v>42.59</v>
      </c>
      <c r="AH85" s="197">
        <v>0</v>
      </c>
      <c r="AI85" s="197">
        <v>10.45</v>
      </c>
      <c r="AJ85" s="197">
        <v>0</v>
      </c>
      <c r="AK85" s="197">
        <v>12.6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0</v>
      </c>
      <c r="AT85" s="197">
        <v>1.1100000000000001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9.8699999999999992</v>
      </c>
      <c r="E86" s="197">
        <v>0</v>
      </c>
      <c r="F86" s="197">
        <v>16.829999999999998</v>
      </c>
      <c r="G86" s="197">
        <v>0</v>
      </c>
      <c r="H86" s="197">
        <v>0</v>
      </c>
      <c r="I86" s="197">
        <v>6.96</v>
      </c>
      <c r="J86" s="197">
        <v>13.64</v>
      </c>
      <c r="K86" s="197">
        <v>5.36</v>
      </c>
      <c r="L86" s="197">
        <v>7.22</v>
      </c>
      <c r="M86" s="197">
        <v>0</v>
      </c>
      <c r="N86" s="197">
        <v>0.48</v>
      </c>
      <c r="O86" s="197">
        <v>1.67</v>
      </c>
      <c r="P86" s="197">
        <v>1.7</v>
      </c>
      <c r="Q86" s="197">
        <v>1.57</v>
      </c>
      <c r="R86" s="197">
        <v>0.36</v>
      </c>
      <c r="S86" s="197">
        <v>0.22</v>
      </c>
      <c r="T86" s="197">
        <v>0</v>
      </c>
      <c r="U86" s="197">
        <v>9.6300000000000008</v>
      </c>
      <c r="V86" s="197">
        <v>0.76</v>
      </c>
      <c r="W86" s="197">
        <v>0.38</v>
      </c>
      <c r="X86" s="197">
        <v>0.83</v>
      </c>
      <c r="Y86" s="197">
        <v>0</v>
      </c>
      <c r="Z86" s="197">
        <v>1.77</v>
      </c>
      <c r="AA86" s="197">
        <v>0.65</v>
      </c>
      <c r="AB86" s="197">
        <v>0</v>
      </c>
      <c r="AC86" s="197">
        <v>0.96</v>
      </c>
      <c r="AD86" s="197">
        <v>6.82</v>
      </c>
      <c r="AE86" s="197">
        <v>0</v>
      </c>
      <c r="AF86" s="197">
        <v>0</v>
      </c>
      <c r="AG86" s="197">
        <v>42.59</v>
      </c>
      <c r="AH86" s="197">
        <v>0</v>
      </c>
      <c r="AI86" s="197">
        <v>10.45</v>
      </c>
      <c r="AJ86" s="197">
        <v>0</v>
      </c>
      <c r="AK86" s="197">
        <v>12.6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0</v>
      </c>
      <c r="AT86" s="197">
        <v>1.1100000000000001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9.8699999999999992</v>
      </c>
      <c r="E87" s="197">
        <v>0</v>
      </c>
      <c r="F87" s="197">
        <v>16.829999999999998</v>
      </c>
      <c r="G87" s="197">
        <v>0</v>
      </c>
      <c r="H87" s="197">
        <v>0</v>
      </c>
      <c r="I87" s="197">
        <v>6.96</v>
      </c>
      <c r="J87" s="197">
        <v>13.64</v>
      </c>
      <c r="K87" s="197">
        <v>2.73</v>
      </c>
      <c r="L87" s="197">
        <v>2.17</v>
      </c>
      <c r="M87" s="197">
        <v>0</v>
      </c>
      <c r="N87" s="197">
        <v>0.48</v>
      </c>
      <c r="O87" s="197">
        <v>1.67</v>
      </c>
      <c r="P87" s="197">
        <v>1.7</v>
      </c>
      <c r="Q87" s="197">
        <v>1.57</v>
      </c>
      <c r="R87" s="197">
        <v>0.36</v>
      </c>
      <c r="S87" s="197">
        <v>0.22</v>
      </c>
      <c r="T87" s="197">
        <v>0</v>
      </c>
      <c r="U87" s="197">
        <v>9.6300000000000008</v>
      </c>
      <c r="V87" s="197">
        <v>0.76</v>
      </c>
      <c r="W87" s="197">
        <v>0.38</v>
      </c>
      <c r="X87" s="197">
        <v>0.83</v>
      </c>
      <c r="Y87" s="197">
        <v>0</v>
      </c>
      <c r="Z87" s="197">
        <v>1.77</v>
      </c>
      <c r="AA87" s="197">
        <v>0.65</v>
      </c>
      <c r="AB87" s="197">
        <v>0</v>
      </c>
      <c r="AC87" s="197">
        <v>0.96</v>
      </c>
      <c r="AD87" s="197">
        <v>6.82</v>
      </c>
      <c r="AE87" s="197">
        <v>0</v>
      </c>
      <c r="AF87" s="197">
        <v>0</v>
      </c>
      <c r="AG87" s="197">
        <v>42.59</v>
      </c>
      <c r="AH87" s="197">
        <v>0</v>
      </c>
      <c r="AI87" s="197">
        <v>10.45</v>
      </c>
      <c r="AJ87" s="197">
        <v>0</v>
      </c>
      <c r="AK87" s="197">
        <v>12.6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0</v>
      </c>
      <c r="AT87" s="197">
        <v>1.1100000000000001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9.8699999999999992</v>
      </c>
      <c r="E88" s="197">
        <v>0</v>
      </c>
      <c r="F88" s="197">
        <v>16.829999999999998</v>
      </c>
      <c r="G88" s="197">
        <v>0</v>
      </c>
      <c r="H88" s="197">
        <v>0</v>
      </c>
      <c r="I88" s="197">
        <v>6.96</v>
      </c>
      <c r="J88" s="197">
        <v>13.64</v>
      </c>
      <c r="K88" s="197">
        <v>2.73</v>
      </c>
      <c r="L88" s="197">
        <v>2.17</v>
      </c>
      <c r="M88" s="197">
        <v>0</v>
      </c>
      <c r="N88" s="197">
        <v>0.48</v>
      </c>
      <c r="O88" s="197">
        <v>1.67</v>
      </c>
      <c r="P88" s="197">
        <v>1.7</v>
      </c>
      <c r="Q88" s="197">
        <v>1.57</v>
      </c>
      <c r="R88" s="197">
        <v>0.36</v>
      </c>
      <c r="S88" s="197">
        <v>0.22</v>
      </c>
      <c r="T88" s="197">
        <v>0</v>
      </c>
      <c r="U88" s="197">
        <v>9.6300000000000008</v>
      </c>
      <c r="V88" s="197">
        <v>0.76</v>
      </c>
      <c r="W88" s="197">
        <v>0.38</v>
      </c>
      <c r="X88" s="197">
        <v>0.83</v>
      </c>
      <c r="Y88" s="197">
        <v>0</v>
      </c>
      <c r="Z88" s="197">
        <v>1.77</v>
      </c>
      <c r="AA88" s="197">
        <v>0.65</v>
      </c>
      <c r="AB88" s="197">
        <v>0</v>
      </c>
      <c r="AC88" s="197">
        <v>0.96</v>
      </c>
      <c r="AD88" s="197">
        <v>6.82</v>
      </c>
      <c r="AE88" s="197">
        <v>0</v>
      </c>
      <c r="AF88" s="197">
        <v>0</v>
      </c>
      <c r="AG88" s="197">
        <v>42.59</v>
      </c>
      <c r="AH88" s="197">
        <v>0</v>
      </c>
      <c r="AI88" s="197">
        <v>10.45</v>
      </c>
      <c r="AJ88" s="197">
        <v>0</v>
      </c>
      <c r="AK88" s="197">
        <v>12.6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0</v>
      </c>
      <c r="AT88" s="197">
        <v>1.1100000000000001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9.8699999999999992</v>
      </c>
      <c r="E89" s="197">
        <v>0</v>
      </c>
      <c r="F89" s="197">
        <v>16.829999999999998</v>
      </c>
      <c r="G89" s="197">
        <v>0</v>
      </c>
      <c r="H89" s="197">
        <v>0</v>
      </c>
      <c r="I89" s="197">
        <v>6.96</v>
      </c>
      <c r="J89" s="197">
        <v>13.64</v>
      </c>
      <c r="K89" s="197">
        <v>2.73</v>
      </c>
      <c r="L89" s="197">
        <v>2.17</v>
      </c>
      <c r="M89" s="197">
        <v>0</v>
      </c>
      <c r="N89" s="197">
        <v>0.48</v>
      </c>
      <c r="O89" s="197">
        <v>1.67</v>
      </c>
      <c r="P89" s="197">
        <v>1.7</v>
      </c>
      <c r="Q89" s="197">
        <v>1.57</v>
      </c>
      <c r="R89" s="197">
        <v>0.36</v>
      </c>
      <c r="S89" s="197">
        <v>0.22</v>
      </c>
      <c r="T89" s="197">
        <v>0</v>
      </c>
      <c r="U89" s="197">
        <v>9.6300000000000008</v>
      </c>
      <c r="V89" s="197">
        <v>0.76</v>
      </c>
      <c r="W89" s="197">
        <v>0.38</v>
      </c>
      <c r="X89" s="197">
        <v>0.83</v>
      </c>
      <c r="Y89" s="197">
        <v>0</v>
      </c>
      <c r="Z89" s="197">
        <v>1.77</v>
      </c>
      <c r="AA89" s="197">
        <v>0.65</v>
      </c>
      <c r="AB89" s="197">
        <v>0</v>
      </c>
      <c r="AC89" s="197">
        <v>0.96</v>
      </c>
      <c r="AD89" s="197">
        <v>6.82</v>
      </c>
      <c r="AE89" s="197">
        <v>0</v>
      </c>
      <c r="AF89" s="197">
        <v>0</v>
      </c>
      <c r="AG89" s="197">
        <v>42.59</v>
      </c>
      <c r="AH89" s="197">
        <v>0</v>
      </c>
      <c r="AI89" s="197">
        <v>10.45</v>
      </c>
      <c r="AJ89" s="197">
        <v>0</v>
      </c>
      <c r="AK89" s="197">
        <v>12.6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0</v>
      </c>
      <c r="AT89" s="197">
        <v>1.1100000000000001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9.8699999999999992</v>
      </c>
      <c r="E90" s="197">
        <v>0</v>
      </c>
      <c r="F90" s="197">
        <v>16.829999999999998</v>
      </c>
      <c r="G90" s="197">
        <v>0</v>
      </c>
      <c r="H90" s="197">
        <v>0</v>
      </c>
      <c r="I90" s="197">
        <v>6.96</v>
      </c>
      <c r="J90" s="197">
        <v>13.64</v>
      </c>
      <c r="K90" s="197">
        <v>2.73</v>
      </c>
      <c r="L90" s="197">
        <v>2.17</v>
      </c>
      <c r="M90" s="197">
        <v>0</v>
      </c>
      <c r="N90" s="197">
        <v>0.48</v>
      </c>
      <c r="O90" s="197">
        <v>1.67</v>
      </c>
      <c r="P90" s="197">
        <v>1.7</v>
      </c>
      <c r="Q90" s="197">
        <v>1.57</v>
      </c>
      <c r="R90" s="197">
        <v>0.36</v>
      </c>
      <c r="S90" s="197">
        <v>0.22</v>
      </c>
      <c r="T90" s="197">
        <v>0</v>
      </c>
      <c r="U90" s="197">
        <v>9.6300000000000008</v>
      </c>
      <c r="V90" s="197">
        <v>0.76</v>
      </c>
      <c r="W90" s="197">
        <v>0.38</v>
      </c>
      <c r="X90" s="197">
        <v>0.83</v>
      </c>
      <c r="Y90" s="197">
        <v>0</v>
      </c>
      <c r="Z90" s="197">
        <v>1.77</v>
      </c>
      <c r="AA90" s="197">
        <v>0.65</v>
      </c>
      <c r="AB90" s="197">
        <v>0</v>
      </c>
      <c r="AC90" s="197">
        <v>0.96</v>
      </c>
      <c r="AD90" s="197">
        <v>6.82</v>
      </c>
      <c r="AE90" s="197">
        <v>0</v>
      </c>
      <c r="AF90" s="197">
        <v>0</v>
      </c>
      <c r="AG90" s="197">
        <v>42.59</v>
      </c>
      <c r="AH90" s="197">
        <v>0</v>
      </c>
      <c r="AI90" s="197">
        <v>10.45</v>
      </c>
      <c r="AJ90" s="197">
        <v>0</v>
      </c>
      <c r="AK90" s="197">
        <v>12.6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0</v>
      </c>
      <c r="AT90" s="197">
        <v>1.1100000000000001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9.8699999999999992</v>
      </c>
      <c r="E91" s="197">
        <v>0</v>
      </c>
      <c r="F91" s="197">
        <v>16.829999999999998</v>
      </c>
      <c r="G91" s="197">
        <v>0</v>
      </c>
      <c r="H91" s="197">
        <v>0</v>
      </c>
      <c r="I91" s="197">
        <v>6.96</v>
      </c>
      <c r="J91" s="197">
        <v>13.64</v>
      </c>
      <c r="K91" s="197">
        <v>2.73</v>
      </c>
      <c r="L91" s="197">
        <v>2.17</v>
      </c>
      <c r="M91" s="197">
        <v>0</v>
      </c>
      <c r="N91" s="197">
        <v>0.48</v>
      </c>
      <c r="O91" s="197">
        <v>1.67</v>
      </c>
      <c r="P91" s="197">
        <v>1.7</v>
      </c>
      <c r="Q91" s="197">
        <v>1.57</v>
      </c>
      <c r="R91" s="197">
        <v>0.36</v>
      </c>
      <c r="S91" s="197">
        <v>0.22</v>
      </c>
      <c r="T91" s="197">
        <v>0</v>
      </c>
      <c r="U91" s="197">
        <v>9.6300000000000008</v>
      </c>
      <c r="V91" s="197">
        <v>0.76</v>
      </c>
      <c r="W91" s="197">
        <v>0.38</v>
      </c>
      <c r="X91" s="197">
        <v>0.83</v>
      </c>
      <c r="Y91" s="197">
        <v>0</v>
      </c>
      <c r="Z91" s="197">
        <v>1.77</v>
      </c>
      <c r="AA91" s="197">
        <v>0.65</v>
      </c>
      <c r="AB91" s="197">
        <v>0</v>
      </c>
      <c r="AC91" s="197">
        <v>0.96</v>
      </c>
      <c r="AD91" s="197">
        <v>6.82</v>
      </c>
      <c r="AE91" s="197">
        <v>0</v>
      </c>
      <c r="AF91" s="197">
        <v>0</v>
      </c>
      <c r="AG91" s="197">
        <v>42.59</v>
      </c>
      <c r="AH91" s="197">
        <v>0</v>
      </c>
      <c r="AI91" s="197">
        <v>10.45</v>
      </c>
      <c r="AJ91" s="197">
        <v>0</v>
      </c>
      <c r="AK91" s="197">
        <v>12.6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0</v>
      </c>
      <c r="AT91" s="197">
        <v>1.1100000000000001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9.8699999999999992</v>
      </c>
      <c r="E92" s="197">
        <v>0</v>
      </c>
      <c r="F92" s="197">
        <v>16.829999999999998</v>
      </c>
      <c r="G92" s="197">
        <v>0</v>
      </c>
      <c r="H92" s="197">
        <v>0</v>
      </c>
      <c r="I92" s="197">
        <v>6.96</v>
      </c>
      <c r="J92" s="197">
        <v>13.64</v>
      </c>
      <c r="K92" s="197">
        <v>2.73</v>
      </c>
      <c r="L92" s="197">
        <v>2.17</v>
      </c>
      <c r="M92" s="197">
        <v>0</v>
      </c>
      <c r="N92" s="197">
        <v>0.48</v>
      </c>
      <c r="O92" s="197">
        <v>1.67</v>
      </c>
      <c r="P92" s="197">
        <v>1.7</v>
      </c>
      <c r="Q92" s="197">
        <v>1.57</v>
      </c>
      <c r="R92" s="197">
        <v>0.36</v>
      </c>
      <c r="S92" s="197">
        <v>0.22</v>
      </c>
      <c r="T92" s="197">
        <v>0</v>
      </c>
      <c r="U92" s="197">
        <v>9.6300000000000008</v>
      </c>
      <c r="V92" s="197">
        <v>0.76</v>
      </c>
      <c r="W92" s="197">
        <v>0.38</v>
      </c>
      <c r="X92" s="197">
        <v>0.83</v>
      </c>
      <c r="Y92" s="197">
        <v>0</v>
      </c>
      <c r="Z92" s="197">
        <v>1.77</v>
      </c>
      <c r="AA92" s="197">
        <v>0.65</v>
      </c>
      <c r="AB92" s="197">
        <v>0</v>
      </c>
      <c r="AC92" s="197">
        <v>0.96</v>
      </c>
      <c r="AD92" s="197">
        <v>6.82</v>
      </c>
      <c r="AE92" s="197">
        <v>0</v>
      </c>
      <c r="AF92" s="197">
        <v>0</v>
      </c>
      <c r="AG92" s="197">
        <v>42.59</v>
      </c>
      <c r="AH92" s="197">
        <v>0</v>
      </c>
      <c r="AI92" s="197">
        <v>10.45</v>
      </c>
      <c r="AJ92" s="197">
        <v>0</v>
      </c>
      <c r="AK92" s="197">
        <v>12.6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0</v>
      </c>
      <c r="AT92" s="197">
        <v>1.1100000000000001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9.8699999999999992</v>
      </c>
      <c r="E93" s="197">
        <v>0</v>
      </c>
      <c r="F93" s="197">
        <v>16.829999999999998</v>
      </c>
      <c r="G93" s="197">
        <v>0</v>
      </c>
      <c r="H93" s="197">
        <v>0</v>
      </c>
      <c r="I93" s="197">
        <v>6.96</v>
      </c>
      <c r="J93" s="197">
        <v>13.64</v>
      </c>
      <c r="K93" s="197">
        <v>2.73</v>
      </c>
      <c r="L93" s="197">
        <v>2.17</v>
      </c>
      <c r="M93" s="197">
        <v>0</v>
      </c>
      <c r="N93" s="197">
        <v>0.48</v>
      </c>
      <c r="O93" s="197">
        <v>1.67</v>
      </c>
      <c r="P93" s="197">
        <v>1.7</v>
      </c>
      <c r="Q93" s="197">
        <v>1.57</v>
      </c>
      <c r="R93" s="197">
        <v>0.36</v>
      </c>
      <c r="S93" s="197">
        <v>0.22</v>
      </c>
      <c r="T93" s="197">
        <v>0</v>
      </c>
      <c r="U93" s="197">
        <v>9.6300000000000008</v>
      </c>
      <c r="V93" s="197">
        <v>0.76</v>
      </c>
      <c r="W93" s="197">
        <v>0.38</v>
      </c>
      <c r="X93" s="197">
        <v>0.83</v>
      </c>
      <c r="Y93" s="197">
        <v>0</v>
      </c>
      <c r="Z93" s="197">
        <v>1.77</v>
      </c>
      <c r="AA93" s="197">
        <v>0.65</v>
      </c>
      <c r="AB93" s="197">
        <v>0</v>
      </c>
      <c r="AC93" s="197">
        <v>0.96</v>
      </c>
      <c r="AD93" s="197">
        <v>6.82</v>
      </c>
      <c r="AE93" s="197">
        <v>0</v>
      </c>
      <c r="AF93" s="197">
        <v>0</v>
      </c>
      <c r="AG93" s="197">
        <v>42.59</v>
      </c>
      <c r="AH93" s="197">
        <v>0</v>
      </c>
      <c r="AI93" s="197">
        <v>10.45</v>
      </c>
      <c r="AJ93" s="197">
        <v>0</v>
      </c>
      <c r="AK93" s="197">
        <v>12.6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0</v>
      </c>
      <c r="AT93" s="197">
        <v>1.1100000000000001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9.8699999999999992</v>
      </c>
      <c r="E94" s="197">
        <v>0</v>
      </c>
      <c r="F94" s="197">
        <v>16.829999999999998</v>
      </c>
      <c r="G94" s="197">
        <v>0</v>
      </c>
      <c r="H94" s="197">
        <v>0</v>
      </c>
      <c r="I94" s="197">
        <v>6.96</v>
      </c>
      <c r="J94" s="197">
        <v>13.64</v>
      </c>
      <c r="K94" s="197">
        <v>2.73</v>
      </c>
      <c r="L94" s="197">
        <v>2.17</v>
      </c>
      <c r="M94" s="197">
        <v>0</v>
      </c>
      <c r="N94" s="197">
        <v>0.48</v>
      </c>
      <c r="O94" s="197">
        <v>1.67</v>
      </c>
      <c r="P94" s="197">
        <v>1.7</v>
      </c>
      <c r="Q94" s="197">
        <v>1.57</v>
      </c>
      <c r="R94" s="197">
        <v>0.36</v>
      </c>
      <c r="S94" s="197">
        <v>0.22</v>
      </c>
      <c r="T94" s="197">
        <v>0</v>
      </c>
      <c r="U94" s="197">
        <v>9.6300000000000008</v>
      </c>
      <c r="V94" s="197">
        <v>0.76</v>
      </c>
      <c r="W94" s="197">
        <v>0.38</v>
      </c>
      <c r="X94" s="197">
        <v>0.83</v>
      </c>
      <c r="Y94" s="197">
        <v>0</v>
      </c>
      <c r="Z94" s="197">
        <v>1.77</v>
      </c>
      <c r="AA94" s="197">
        <v>0.65</v>
      </c>
      <c r="AB94" s="197">
        <v>0</v>
      </c>
      <c r="AC94" s="197">
        <v>0.96</v>
      </c>
      <c r="AD94" s="197">
        <v>6.82</v>
      </c>
      <c r="AE94" s="197">
        <v>0</v>
      </c>
      <c r="AF94" s="197">
        <v>0</v>
      </c>
      <c r="AG94" s="197">
        <v>42.59</v>
      </c>
      <c r="AH94" s="197">
        <v>0</v>
      </c>
      <c r="AI94" s="197">
        <v>10.45</v>
      </c>
      <c r="AJ94" s="197">
        <v>0</v>
      </c>
      <c r="AK94" s="197">
        <v>12.6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0</v>
      </c>
      <c r="AT94" s="197">
        <v>1.1100000000000001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9.8699999999999992</v>
      </c>
      <c r="E95" s="197">
        <v>0</v>
      </c>
      <c r="F95" s="197">
        <v>16.829999999999998</v>
      </c>
      <c r="G95" s="197">
        <v>0</v>
      </c>
      <c r="H95" s="197">
        <v>0</v>
      </c>
      <c r="I95" s="197">
        <v>6.96</v>
      </c>
      <c r="J95" s="197">
        <v>13.64</v>
      </c>
      <c r="K95" s="197">
        <v>2.73</v>
      </c>
      <c r="L95" s="197">
        <v>2.17</v>
      </c>
      <c r="M95" s="197">
        <v>0</v>
      </c>
      <c r="N95" s="197">
        <v>0.48</v>
      </c>
      <c r="O95" s="197">
        <v>1.67</v>
      </c>
      <c r="P95" s="197">
        <v>1.7</v>
      </c>
      <c r="Q95" s="197">
        <v>1.57</v>
      </c>
      <c r="R95" s="197">
        <v>0.36</v>
      </c>
      <c r="S95" s="197">
        <v>0.22</v>
      </c>
      <c r="T95" s="197">
        <v>0</v>
      </c>
      <c r="U95" s="197">
        <v>9.6300000000000008</v>
      </c>
      <c r="V95" s="197">
        <v>0.76</v>
      </c>
      <c r="W95" s="197">
        <v>0.38</v>
      </c>
      <c r="X95" s="197">
        <v>0.83</v>
      </c>
      <c r="Y95" s="197">
        <v>0</v>
      </c>
      <c r="Z95" s="197">
        <v>1.77</v>
      </c>
      <c r="AA95" s="197">
        <v>0.65</v>
      </c>
      <c r="AB95" s="197">
        <v>0</v>
      </c>
      <c r="AC95" s="197">
        <v>0.96</v>
      </c>
      <c r="AD95" s="197">
        <v>6.82</v>
      </c>
      <c r="AE95" s="197">
        <v>0</v>
      </c>
      <c r="AF95" s="197">
        <v>0</v>
      </c>
      <c r="AG95" s="197">
        <v>42.59</v>
      </c>
      <c r="AH95" s="197">
        <v>0</v>
      </c>
      <c r="AI95" s="197">
        <v>10.45</v>
      </c>
      <c r="AJ95" s="197">
        <v>0</v>
      </c>
      <c r="AK95" s="197">
        <v>12.6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0</v>
      </c>
      <c r="AT95" s="197">
        <v>1.1100000000000001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9.8699999999999992</v>
      </c>
      <c r="E96" s="197">
        <v>0</v>
      </c>
      <c r="F96" s="197">
        <v>16.829999999999998</v>
      </c>
      <c r="G96" s="197">
        <v>0</v>
      </c>
      <c r="H96" s="197">
        <v>0</v>
      </c>
      <c r="I96" s="197">
        <v>6.96</v>
      </c>
      <c r="J96" s="197">
        <v>13.64</v>
      </c>
      <c r="K96" s="197">
        <v>2.73</v>
      </c>
      <c r="L96" s="197">
        <v>2.17</v>
      </c>
      <c r="M96" s="197">
        <v>0</v>
      </c>
      <c r="N96" s="197">
        <v>0.48</v>
      </c>
      <c r="O96" s="197">
        <v>1.67</v>
      </c>
      <c r="P96" s="197">
        <v>1.7</v>
      </c>
      <c r="Q96" s="197">
        <v>1.57</v>
      </c>
      <c r="R96" s="197">
        <v>0.36</v>
      </c>
      <c r="S96" s="197">
        <v>0.22</v>
      </c>
      <c r="T96" s="197">
        <v>0</v>
      </c>
      <c r="U96" s="197">
        <v>9.6300000000000008</v>
      </c>
      <c r="V96" s="197">
        <v>0.76</v>
      </c>
      <c r="W96" s="197">
        <v>0.38</v>
      </c>
      <c r="X96" s="197">
        <v>0.83</v>
      </c>
      <c r="Y96" s="197">
        <v>0</v>
      </c>
      <c r="Z96" s="197">
        <v>1.77</v>
      </c>
      <c r="AA96" s="197">
        <v>0.65</v>
      </c>
      <c r="AB96" s="197">
        <v>0</v>
      </c>
      <c r="AC96" s="197">
        <v>0.96</v>
      </c>
      <c r="AD96" s="197">
        <v>6.82</v>
      </c>
      <c r="AE96" s="197">
        <v>0</v>
      </c>
      <c r="AF96" s="197">
        <v>0</v>
      </c>
      <c r="AG96" s="197">
        <v>42.59</v>
      </c>
      <c r="AH96" s="197">
        <v>0</v>
      </c>
      <c r="AI96" s="197">
        <v>10.45</v>
      </c>
      <c r="AJ96" s="197">
        <v>0</v>
      </c>
      <c r="AK96" s="197">
        <v>12.6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0</v>
      </c>
      <c r="AT96" s="197">
        <v>1.1100000000000001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9.8699999999999992</v>
      </c>
      <c r="E97" s="197">
        <v>0</v>
      </c>
      <c r="F97" s="197">
        <v>16.829999999999998</v>
      </c>
      <c r="G97" s="197">
        <v>0</v>
      </c>
      <c r="H97" s="197">
        <v>0</v>
      </c>
      <c r="I97" s="197">
        <v>6.96</v>
      </c>
      <c r="J97" s="197">
        <v>13.64</v>
      </c>
      <c r="K97" s="197">
        <v>2.73</v>
      </c>
      <c r="L97" s="197">
        <v>2.17</v>
      </c>
      <c r="M97" s="197">
        <v>0</v>
      </c>
      <c r="N97" s="197">
        <v>0.48</v>
      </c>
      <c r="O97" s="197">
        <v>1.67</v>
      </c>
      <c r="P97" s="197">
        <v>1.7</v>
      </c>
      <c r="Q97" s="197">
        <v>1.57</v>
      </c>
      <c r="R97" s="197">
        <v>0.36</v>
      </c>
      <c r="S97" s="197">
        <v>0.22</v>
      </c>
      <c r="T97" s="197">
        <v>0</v>
      </c>
      <c r="U97" s="197">
        <v>9.6300000000000008</v>
      </c>
      <c r="V97" s="197">
        <v>0.76</v>
      </c>
      <c r="W97" s="197">
        <v>0.38</v>
      </c>
      <c r="X97" s="197">
        <v>0.83</v>
      </c>
      <c r="Y97" s="197">
        <v>0</v>
      </c>
      <c r="Z97" s="197">
        <v>1.77</v>
      </c>
      <c r="AA97" s="197">
        <v>0.65</v>
      </c>
      <c r="AB97" s="197">
        <v>0</v>
      </c>
      <c r="AC97" s="197">
        <v>0.96</v>
      </c>
      <c r="AD97" s="197">
        <v>6.82</v>
      </c>
      <c r="AE97" s="197">
        <v>0</v>
      </c>
      <c r="AF97" s="197">
        <v>0</v>
      </c>
      <c r="AG97" s="197">
        <v>42.59</v>
      </c>
      <c r="AH97" s="197">
        <v>0</v>
      </c>
      <c r="AI97" s="197">
        <v>10.45</v>
      </c>
      <c r="AJ97" s="197">
        <v>0</v>
      </c>
      <c r="AK97" s="197">
        <v>12.6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0</v>
      </c>
      <c r="AT97" s="197">
        <v>1.1100000000000001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9.8699999999999992</v>
      </c>
      <c r="E98" s="197">
        <v>0</v>
      </c>
      <c r="F98" s="197">
        <v>16.829999999999998</v>
      </c>
      <c r="G98" s="197">
        <v>0</v>
      </c>
      <c r="H98" s="197">
        <v>0</v>
      </c>
      <c r="I98" s="197">
        <v>6.96</v>
      </c>
      <c r="J98" s="197">
        <v>13.64</v>
      </c>
      <c r="K98" s="197">
        <v>2.73</v>
      </c>
      <c r="L98" s="197">
        <v>2.17</v>
      </c>
      <c r="M98" s="197">
        <v>0</v>
      </c>
      <c r="N98" s="197">
        <v>0.48</v>
      </c>
      <c r="O98" s="197">
        <v>1.67</v>
      </c>
      <c r="P98" s="197">
        <v>1.7</v>
      </c>
      <c r="Q98" s="197">
        <v>1.57</v>
      </c>
      <c r="R98" s="197">
        <v>0.36</v>
      </c>
      <c r="S98" s="197">
        <v>0.22</v>
      </c>
      <c r="T98" s="197">
        <v>0</v>
      </c>
      <c r="U98" s="197">
        <v>9.6300000000000008</v>
      </c>
      <c r="V98" s="197">
        <v>0.76</v>
      </c>
      <c r="W98" s="197">
        <v>0.38</v>
      </c>
      <c r="X98" s="197">
        <v>0.83</v>
      </c>
      <c r="Y98" s="197">
        <v>0</v>
      </c>
      <c r="Z98" s="197">
        <v>1.77</v>
      </c>
      <c r="AA98" s="197">
        <v>0.65</v>
      </c>
      <c r="AB98" s="197">
        <v>0</v>
      </c>
      <c r="AC98" s="197">
        <v>0.96</v>
      </c>
      <c r="AD98" s="197">
        <v>6.82</v>
      </c>
      <c r="AE98" s="197">
        <v>0</v>
      </c>
      <c r="AF98" s="197">
        <v>0</v>
      </c>
      <c r="AG98" s="197">
        <v>42.59</v>
      </c>
      <c r="AH98" s="197">
        <v>0</v>
      </c>
      <c r="AI98" s="197">
        <v>10.45</v>
      </c>
      <c r="AJ98" s="197">
        <v>0</v>
      </c>
      <c r="AK98" s="197">
        <v>12.6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0</v>
      </c>
      <c r="AT98" s="197">
        <v>1.1100000000000001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0.23839249999999995</v>
      </c>
      <c r="E99">
        <f t="shared" si="0"/>
        <v>0</v>
      </c>
      <c r="F99">
        <f t="shared" si="0"/>
        <v>0.23740000000000011</v>
      </c>
      <c r="G99">
        <f t="shared" si="0"/>
        <v>0.14266749999999981</v>
      </c>
      <c r="H99">
        <f t="shared" si="0"/>
        <v>0</v>
      </c>
      <c r="I99">
        <f t="shared" si="0"/>
        <v>0.23253999999999969</v>
      </c>
      <c r="J99">
        <f t="shared" si="0"/>
        <v>0.24939500000000012</v>
      </c>
      <c r="K99">
        <f t="shared" si="0"/>
        <v>0.48314499999999916</v>
      </c>
      <c r="L99">
        <f t="shared" si="0"/>
        <v>0.53835</v>
      </c>
      <c r="M99">
        <f t="shared" si="0"/>
        <v>0</v>
      </c>
      <c r="N99">
        <f t="shared" si="0"/>
        <v>9.722499999999995E-3</v>
      </c>
      <c r="O99">
        <f t="shared" si="0"/>
        <v>4.0079999999999963E-2</v>
      </c>
      <c r="P99">
        <f t="shared" si="0"/>
        <v>4.0799999999999975E-2</v>
      </c>
      <c r="Q99">
        <f t="shared" si="0"/>
        <v>3.0677499999999934E-2</v>
      </c>
      <c r="R99">
        <f t="shared" si="0"/>
        <v>6.7900000000000113E-2</v>
      </c>
      <c r="S99">
        <f t="shared" si="0"/>
        <v>7.8860000000000194E-2</v>
      </c>
      <c r="T99">
        <f t="shared" si="0"/>
        <v>0</v>
      </c>
      <c r="U99">
        <f t="shared" si="0"/>
        <v>0.23223999999999989</v>
      </c>
      <c r="V99">
        <f t="shared" si="0"/>
        <v>4.8397499999999934E-2</v>
      </c>
      <c r="W99">
        <f t="shared" si="0"/>
        <v>9.1200000000000014E-3</v>
      </c>
      <c r="X99">
        <f t="shared" si="0"/>
        <v>1.9919999999999969E-2</v>
      </c>
      <c r="Y99">
        <f t="shared" si="0"/>
        <v>0</v>
      </c>
      <c r="Z99">
        <f t="shared" si="0"/>
        <v>4.5000000000000047E-2</v>
      </c>
      <c r="AA99">
        <f t="shared" si="0"/>
        <v>1.5599999999999977E-2</v>
      </c>
      <c r="AB99">
        <f t="shared" si="0"/>
        <v>0</v>
      </c>
      <c r="AC99">
        <f t="shared" si="0"/>
        <v>2.8844999999999964E-2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0.26091250000000005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5.2649999999999997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2.1389999999999992E-2</v>
      </c>
      <c r="AT99">
        <f t="shared" si="0"/>
        <v>3.2460000000000017E-2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16.059999999999999</v>
      </c>
      <c r="AH3" s="197">
        <v>0</v>
      </c>
      <c r="AI3" s="197">
        <v>3.94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16.059999999999999</v>
      </c>
      <c r="AH4" s="197">
        <v>0</v>
      </c>
      <c r="AI4" s="197">
        <v>3.94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16.059999999999999</v>
      </c>
      <c r="AH5" s="197">
        <v>0</v>
      </c>
      <c r="AI5" s="197">
        <v>3.94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16.059999999999999</v>
      </c>
      <c r="AH6" s="197">
        <v>0</v>
      </c>
      <c r="AI6" s="197">
        <v>3.94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16.059999999999999</v>
      </c>
      <c r="AH7" s="197">
        <v>0</v>
      </c>
      <c r="AI7" s="197">
        <v>3.94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16.059999999999999</v>
      </c>
      <c r="AH8" s="197">
        <v>0</v>
      </c>
      <c r="AI8" s="197">
        <v>3.94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16.059999999999999</v>
      </c>
      <c r="AH9" s="197">
        <v>0</v>
      </c>
      <c r="AI9" s="197">
        <v>3.94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16.059999999999999</v>
      </c>
      <c r="AH10" s="197">
        <v>0</v>
      </c>
      <c r="AI10" s="197">
        <v>3.94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16.059999999999999</v>
      </c>
      <c r="AH11" s="197">
        <v>0</v>
      </c>
      <c r="AI11" s="197">
        <v>3.94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16.059999999999999</v>
      </c>
      <c r="AH12" s="197">
        <v>0</v>
      </c>
      <c r="AI12" s="197">
        <v>3.94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16.059999999999999</v>
      </c>
      <c r="AH13" s="197">
        <v>0</v>
      </c>
      <c r="AI13" s="197">
        <v>3.94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16.059999999999999</v>
      </c>
      <c r="AH14" s="197">
        <v>0</v>
      </c>
      <c r="AI14" s="197">
        <v>3.94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16.059999999999999</v>
      </c>
      <c r="AH15" s="197">
        <v>0</v>
      </c>
      <c r="AI15" s="197">
        <v>3.94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16.059999999999999</v>
      </c>
      <c r="AH16" s="197">
        <v>0</v>
      </c>
      <c r="AI16" s="197">
        <v>3.94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16.059999999999999</v>
      </c>
      <c r="AH17" s="197">
        <v>0</v>
      </c>
      <c r="AI17" s="197">
        <v>3.94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16.059999999999999</v>
      </c>
      <c r="AH18" s="197">
        <v>0</v>
      </c>
      <c r="AI18" s="197">
        <v>3.94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16.059999999999999</v>
      </c>
      <c r="AH19" s="197">
        <v>0</v>
      </c>
      <c r="AI19" s="197">
        <v>3.94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16.059999999999999</v>
      </c>
      <c r="AH20" s="197">
        <v>0</v>
      </c>
      <c r="AI20" s="197">
        <v>3.94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16.059999999999999</v>
      </c>
      <c r="AH21" s="197">
        <v>0</v>
      </c>
      <c r="AI21" s="197">
        <v>3.94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16.059999999999999</v>
      </c>
      <c r="AH22" s="197">
        <v>0</v>
      </c>
      <c r="AI22" s="197">
        <v>3.94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16.059999999999999</v>
      </c>
      <c r="AH23" s="197">
        <v>0</v>
      </c>
      <c r="AI23" s="197">
        <v>3.94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16.059999999999999</v>
      </c>
      <c r="AH24" s="197">
        <v>0</v>
      </c>
      <c r="AI24" s="197">
        <v>3.94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16.059999999999999</v>
      </c>
      <c r="AH25" s="197">
        <v>0</v>
      </c>
      <c r="AI25" s="197">
        <v>3.94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16.059999999999999</v>
      </c>
      <c r="AH26" s="197">
        <v>0</v>
      </c>
      <c r="AI26" s="197">
        <v>3.94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16.059999999999999</v>
      </c>
      <c r="AH27" s="197">
        <v>0</v>
      </c>
      <c r="AI27" s="197">
        <v>3.94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16.059999999999999</v>
      </c>
      <c r="AH28" s="197">
        <v>0</v>
      </c>
      <c r="AI28" s="197">
        <v>3.94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16.059999999999999</v>
      </c>
      <c r="AH29" s="197">
        <v>0</v>
      </c>
      <c r="AI29" s="197">
        <v>3.94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16.059999999999999</v>
      </c>
      <c r="AH30" s="197">
        <v>0</v>
      </c>
      <c r="AI30" s="197">
        <v>3.94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16.059999999999999</v>
      </c>
      <c r="AH31" s="197">
        <v>0</v>
      </c>
      <c r="AI31" s="197">
        <v>3.94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16.059999999999999</v>
      </c>
      <c r="AH32" s="197">
        <v>0</v>
      </c>
      <c r="AI32" s="197">
        <v>3.94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16.059999999999999</v>
      </c>
      <c r="AH33" s="197">
        <v>0</v>
      </c>
      <c r="AI33" s="197">
        <v>3.94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16.059999999999999</v>
      </c>
      <c r="AH34" s="197">
        <v>0</v>
      </c>
      <c r="AI34" s="197">
        <v>3.94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16.059999999999999</v>
      </c>
      <c r="AH35" s="197">
        <v>0</v>
      </c>
      <c r="AI35" s="197">
        <v>3.94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16.059999999999999</v>
      </c>
      <c r="AH36" s="197">
        <v>0</v>
      </c>
      <c r="AI36" s="197">
        <v>3.94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16.059999999999999</v>
      </c>
      <c r="AH37" s="197">
        <v>0</v>
      </c>
      <c r="AI37" s="197">
        <v>3.94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16.059999999999999</v>
      </c>
      <c r="AH38" s="197">
        <v>0</v>
      </c>
      <c r="AI38" s="197">
        <v>3.94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16.059999999999999</v>
      </c>
      <c r="AH39" s="197">
        <v>0</v>
      </c>
      <c r="AI39" s="197">
        <v>3.94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16.059999999999999</v>
      </c>
      <c r="AH40" s="197">
        <v>0</v>
      </c>
      <c r="AI40" s="197">
        <v>3.94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16.059999999999999</v>
      </c>
      <c r="AH41" s="197">
        <v>0</v>
      </c>
      <c r="AI41" s="197">
        <v>3.94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16.059999999999999</v>
      </c>
      <c r="AH42" s="197">
        <v>0</v>
      </c>
      <c r="AI42" s="197">
        <v>3.94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16.059999999999999</v>
      </c>
      <c r="AH43" s="197">
        <v>0</v>
      </c>
      <c r="AI43" s="197">
        <v>3.94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22.34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16.059999999999999</v>
      </c>
      <c r="AH44" s="197">
        <v>0</v>
      </c>
      <c r="AI44" s="197">
        <v>3.94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22.34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16.059999999999999</v>
      </c>
      <c r="AH45" s="197">
        <v>0</v>
      </c>
      <c r="AI45" s="197">
        <v>3.94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22.34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16.059999999999999</v>
      </c>
      <c r="AH46" s="197">
        <v>0</v>
      </c>
      <c r="AI46" s="197">
        <v>3.94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22.34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16.059999999999999</v>
      </c>
      <c r="AH47" s="197">
        <v>0</v>
      </c>
      <c r="AI47" s="197">
        <v>3.94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22.34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16.059999999999999</v>
      </c>
      <c r="AH48" s="197">
        <v>0</v>
      </c>
      <c r="AI48" s="197">
        <v>3.94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22.34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16.059999999999999</v>
      </c>
      <c r="AH49" s="197">
        <v>0</v>
      </c>
      <c r="AI49" s="197">
        <v>3.94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22.34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16.059999999999999</v>
      </c>
      <c r="AH50" s="197">
        <v>0</v>
      </c>
      <c r="AI50" s="197">
        <v>3.94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22.34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16.059999999999999</v>
      </c>
      <c r="AH51" s="197">
        <v>0</v>
      </c>
      <c r="AI51" s="197">
        <v>3.94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16.059999999999999</v>
      </c>
      <c r="AH52" s="197">
        <v>0</v>
      </c>
      <c r="AI52" s="197">
        <v>3.94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16.059999999999999</v>
      </c>
      <c r="AH53" s="197">
        <v>0</v>
      </c>
      <c r="AI53" s="197">
        <v>3.94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16.059999999999999</v>
      </c>
      <c r="AH54" s="197">
        <v>0</v>
      </c>
      <c r="AI54" s="197">
        <v>3.94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16.059999999999999</v>
      </c>
      <c r="AH55" s="197">
        <v>0</v>
      </c>
      <c r="AI55" s="197">
        <v>3.94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16.059999999999999</v>
      </c>
      <c r="AH56" s="197">
        <v>0</v>
      </c>
      <c r="AI56" s="197">
        <v>3.94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16.059999999999999</v>
      </c>
      <c r="AH57" s="197">
        <v>0</v>
      </c>
      <c r="AI57" s="197">
        <v>3.94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16.059999999999999</v>
      </c>
      <c r="AH58" s="197">
        <v>0</v>
      </c>
      <c r="AI58" s="197">
        <v>3.94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16.059999999999999</v>
      </c>
      <c r="AH59" s="197">
        <v>0</v>
      </c>
      <c r="AI59" s="197">
        <v>3.94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16.059999999999999</v>
      </c>
      <c r="AH60" s="197">
        <v>0</v>
      </c>
      <c r="AI60" s="197">
        <v>3.94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16.059999999999999</v>
      </c>
      <c r="AH61" s="197">
        <v>0</v>
      </c>
      <c r="AI61" s="197">
        <v>3.94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16.059999999999999</v>
      </c>
      <c r="AH62" s="197">
        <v>0</v>
      </c>
      <c r="AI62" s="197">
        <v>3.94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16.059999999999999</v>
      </c>
      <c r="AH63" s="197">
        <v>0</v>
      </c>
      <c r="AI63" s="197">
        <v>3.94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16.059999999999999</v>
      </c>
      <c r="AH64" s="197">
        <v>0</v>
      </c>
      <c r="AI64" s="197">
        <v>3.94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16.059999999999999</v>
      </c>
      <c r="AH65" s="197">
        <v>0</v>
      </c>
      <c r="AI65" s="197">
        <v>3.94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16.059999999999999</v>
      </c>
      <c r="AH66" s="197">
        <v>0</v>
      </c>
      <c r="AI66" s="197">
        <v>3.94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16.059999999999999</v>
      </c>
      <c r="AH67" s="197">
        <v>0</v>
      </c>
      <c r="AI67" s="197">
        <v>3.94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16.059999999999999</v>
      </c>
      <c r="AH68" s="197">
        <v>0</v>
      </c>
      <c r="AI68" s="197">
        <v>3.94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16.059999999999999</v>
      </c>
      <c r="AH69" s="197">
        <v>0</v>
      </c>
      <c r="AI69" s="197">
        <v>3.94</v>
      </c>
      <c r="AJ69" s="197">
        <v>0</v>
      </c>
      <c r="AK69" s="197">
        <v>0.99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16.059999999999999</v>
      </c>
      <c r="AH70" s="197">
        <v>0</v>
      </c>
      <c r="AI70" s="197">
        <v>3.94</v>
      </c>
      <c r="AJ70" s="197">
        <v>0</v>
      </c>
      <c r="AK70" s="197">
        <v>0.99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16.059999999999999</v>
      </c>
      <c r="AH71" s="197">
        <v>0</v>
      </c>
      <c r="AI71" s="197">
        <v>3.94</v>
      </c>
      <c r="AJ71" s="197">
        <v>0</v>
      </c>
      <c r="AK71" s="197">
        <v>0.99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16.059999999999999</v>
      </c>
      <c r="AH72" s="197">
        <v>0</v>
      </c>
      <c r="AI72" s="197">
        <v>3.94</v>
      </c>
      <c r="AJ72" s="197">
        <v>0</v>
      </c>
      <c r="AK72" s="197">
        <v>0.99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16.059999999999999</v>
      </c>
      <c r="AH73" s="197">
        <v>0</v>
      </c>
      <c r="AI73" s="197">
        <v>3.94</v>
      </c>
      <c r="AJ73" s="197">
        <v>0</v>
      </c>
      <c r="AK73" s="197">
        <v>0.99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16.059999999999999</v>
      </c>
      <c r="AH74" s="197">
        <v>0</v>
      </c>
      <c r="AI74" s="197">
        <v>3.94</v>
      </c>
      <c r="AJ74" s="197">
        <v>0</v>
      </c>
      <c r="AK74" s="197">
        <v>0.99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16.059999999999999</v>
      </c>
      <c r="AH75" s="197">
        <v>0</v>
      </c>
      <c r="AI75" s="197">
        <v>3.94</v>
      </c>
      <c r="AJ75" s="197">
        <v>0</v>
      </c>
      <c r="AK75" s="197">
        <v>0.91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16.059999999999999</v>
      </c>
      <c r="AH76" s="197">
        <v>0</v>
      </c>
      <c r="AI76" s="197">
        <v>3.94</v>
      </c>
      <c r="AJ76" s="197">
        <v>0</v>
      </c>
      <c r="AK76" s="197">
        <v>0.84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16.059999999999999</v>
      </c>
      <c r="AH77" s="197">
        <v>0</v>
      </c>
      <c r="AI77" s="197">
        <v>3.94</v>
      </c>
      <c r="AJ77" s="197">
        <v>0</v>
      </c>
      <c r="AK77" s="197">
        <v>0.84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16.059999999999999</v>
      </c>
      <c r="AH78" s="197">
        <v>0</v>
      </c>
      <c r="AI78" s="197">
        <v>3.94</v>
      </c>
      <c r="AJ78" s="197">
        <v>0</v>
      </c>
      <c r="AK78" s="197">
        <v>0.84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16.059999999999999</v>
      </c>
      <c r="AH79" s="197">
        <v>0</v>
      </c>
      <c r="AI79" s="197">
        <v>3.94</v>
      </c>
      <c r="AJ79" s="197">
        <v>0</v>
      </c>
      <c r="AK79" s="197">
        <v>0.84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16.059999999999999</v>
      </c>
      <c r="AH80" s="197">
        <v>0</v>
      </c>
      <c r="AI80" s="197">
        <v>3.94</v>
      </c>
      <c r="AJ80" s="197">
        <v>0</v>
      </c>
      <c r="AK80" s="197">
        <v>0.84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16.059999999999999</v>
      </c>
      <c r="AH81" s="197">
        <v>0</v>
      </c>
      <c r="AI81" s="197">
        <v>3.94</v>
      </c>
      <c r="AJ81" s="197">
        <v>0</v>
      </c>
      <c r="AK81" s="197">
        <v>0.84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16.059999999999999</v>
      </c>
      <c r="AH82" s="197">
        <v>0</v>
      </c>
      <c r="AI82" s="197">
        <v>3.94</v>
      </c>
      <c r="AJ82" s="197">
        <v>0</v>
      </c>
      <c r="AK82" s="197">
        <v>0.84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16.059999999999999</v>
      </c>
      <c r="AH83" s="197">
        <v>0</v>
      </c>
      <c r="AI83" s="197">
        <v>3.94</v>
      </c>
      <c r="AJ83" s="197">
        <v>0</v>
      </c>
      <c r="AK83" s="197">
        <v>0.84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16.059999999999999</v>
      </c>
      <c r="AH84" s="197">
        <v>0</v>
      </c>
      <c r="AI84" s="197">
        <v>3.94</v>
      </c>
      <c r="AJ84" s="197">
        <v>0</v>
      </c>
      <c r="AK84" s="197">
        <v>0.84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16.059999999999999</v>
      </c>
      <c r="AH85" s="197">
        <v>0</v>
      </c>
      <c r="AI85" s="197">
        <v>3.94</v>
      </c>
      <c r="AJ85" s="197">
        <v>0</v>
      </c>
      <c r="AK85" s="197">
        <v>0.84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16.059999999999999</v>
      </c>
      <c r="AH86" s="197">
        <v>0</v>
      </c>
      <c r="AI86" s="197">
        <v>3.94</v>
      </c>
      <c r="AJ86" s="197">
        <v>0</v>
      </c>
      <c r="AK86" s="197">
        <v>0.84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16.059999999999999</v>
      </c>
      <c r="AH87" s="197">
        <v>0</v>
      </c>
      <c r="AI87" s="197">
        <v>3.94</v>
      </c>
      <c r="AJ87" s="197">
        <v>0</v>
      </c>
      <c r="AK87" s="197">
        <v>0.84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16.059999999999999</v>
      </c>
      <c r="AH88" s="197">
        <v>0</v>
      </c>
      <c r="AI88" s="197">
        <v>3.94</v>
      </c>
      <c r="AJ88" s="197">
        <v>0</v>
      </c>
      <c r="AK88" s="197">
        <v>0.84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16.059999999999999</v>
      </c>
      <c r="AH89" s="197">
        <v>0</v>
      </c>
      <c r="AI89" s="197">
        <v>3.94</v>
      </c>
      <c r="AJ89" s="197">
        <v>0</v>
      </c>
      <c r="AK89" s="197">
        <v>0.84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16.059999999999999</v>
      </c>
      <c r="AH90" s="197">
        <v>0</v>
      </c>
      <c r="AI90" s="197">
        <v>3.94</v>
      </c>
      <c r="AJ90" s="197">
        <v>0</v>
      </c>
      <c r="AK90" s="197">
        <v>0.84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16.059999999999999</v>
      </c>
      <c r="AH91" s="197">
        <v>0</v>
      </c>
      <c r="AI91" s="197">
        <v>3.94</v>
      </c>
      <c r="AJ91" s="197">
        <v>0</v>
      </c>
      <c r="AK91" s="197">
        <v>0.84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16.059999999999999</v>
      </c>
      <c r="AH92" s="197">
        <v>0</v>
      </c>
      <c r="AI92" s="197">
        <v>3.94</v>
      </c>
      <c r="AJ92" s="197">
        <v>0</v>
      </c>
      <c r="AK92" s="197">
        <v>0.84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16.059999999999999</v>
      </c>
      <c r="AH93" s="197">
        <v>0</v>
      </c>
      <c r="AI93" s="197">
        <v>3.94</v>
      </c>
      <c r="AJ93" s="197">
        <v>0</v>
      </c>
      <c r="AK93" s="197">
        <v>0.84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16.059999999999999</v>
      </c>
      <c r="AH94" s="197">
        <v>0</v>
      </c>
      <c r="AI94" s="197">
        <v>3.94</v>
      </c>
      <c r="AJ94" s="197">
        <v>0</v>
      </c>
      <c r="AK94" s="197">
        <v>0.84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16.059999999999999</v>
      </c>
      <c r="AH95" s="197">
        <v>0</v>
      </c>
      <c r="AI95" s="197">
        <v>3.94</v>
      </c>
      <c r="AJ95" s="197">
        <v>0</v>
      </c>
      <c r="AK95" s="197">
        <v>0.84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16.059999999999999</v>
      </c>
      <c r="AH96" s="197">
        <v>0</v>
      </c>
      <c r="AI96" s="197">
        <v>3.94</v>
      </c>
      <c r="AJ96" s="197">
        <v>0</v>
      </c>
      <c r="AK96" s="197">
        <v>0.84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16.059999999999999</v>
      </c>
      <c r="AH97" s="197">
        <v>0</v>
      </c>
      <c r="AI97" s="197">
        <v>3.94</v>
      </c>
      <c r="AJ97" s="197">
        <v>0</v>
      </c>
      <c r="AK97" s="197">
        <v>0.84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16.059999999999999</v>
      </c>
      <c r="AH98" s="197">
        <v>0</v>
      </c>
      <c r="AI98" s="197">
        <v>3.94</v>
      </c>
      <c r="AJ98" s="197">
        <v>0</v>
      </c>
      <c r="AK98" s="197">
        <v>0.84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2.0402500000000042E-2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0.53346000000000038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45229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212</v>
      </c>
      <c r="C3" s="102">
        <f>'IDT-1 Calculation'!DG3</f>
        <v>-89.753</v>
      </c>
      <c r="D3" s="102">
        <f>'IDT-1 Calculation'!DH3</f>
        <v>0</v>
      </c>
      <c r="E3" s="102">
        <f>'IDT-1 Calculation'!DI3</f>
        <v>0</v>
      </c>
      <c r="F3" s="102">
        <f>'IDT-1 Calculation'!DJ3</f>
        <v>-122.247</v>
      </c>
      <c r="G3" s="103">
        <f>SUM(B3:F3)</f>
        <v>0</v>
      </c>
    </row>
    <row r="4" spans="1:7">
      <c r="A4" s="98" t="s">
        <v>46</v>
      </c>
      <c r="B4" s="94">
        <f>'IDT-1 Calculation'!DF4</f>
        <v>202</v>
      </c>
      <c r="C4" s="94">
        <f>'IDT-1 Calculation'!DG4</f>
        <v>-85.519000000000005</v>
      </c>
      <c r="D4" s="94">
        <f>'IDT-1 Calculation'!DH4</f>
        <v>0</v>
      </c>
      <c r="E4" s="94">
        <f>'IDT-1 Calculation'!DI4</f>
        <v>0</v>
      </c>
      <c r="F4" s="94">
        <f>'IDT-1 Calculation'!DJ4</f>
        <v>-116.48099999999999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209</v>
      </c>
      <c r="C5" s="94">
        <f>'IDT-1 Calculation'!DG5</f>
        <v>-88.483000000000004</v>
      </c>
      <c r="D5" s="94">
        <f>'IDT-1 Calculation'!DH5</f>
        <v>0</v>
      </c>
      <c r="E5" s="94">
        <f>'IDT-1 Calculation'!DI5</f>
        <v>0</v>
      </c>
      <c r="F5" s="94">
        <f>'IDT-1 Calculation'!DJ5</f>
        <v>-120.517</v>
      </c>
      <c r="G5" s="99">
        <f t="shared" si="0"/>
        <v>0</v>
      </c>
    </row>
    <row r="6" spans="1:7">
      <c r="A6" s="98" t="s">
        <v>48</v>
      </c>
      <c r="B6" s="94">
        <f>'IDT-1 Calculation'!DF6</f>
        <v>201</v>
      </c>
      <c r="C6" s="94">
        <f>'IDT-1 Calculation'!DG6</f>
        <v>-85.096000000000004</v>
      </c>
      <c r="D6" s="94">
        <f>'IDT-1 Calculation'!DH6</f>
        <v>0</v>
      </c>
      <c r="E6" s="94">
        <f>'IDT-1 Calculation'!DI6</f>
        <v>0</v>
      </c>
      <c r="F6" s="94">
        <f>'IDT-1 Calculation'!DJ6</f>
        <v>-115.904</v>
      </c>
      <c r="G6" s="99">
        <f t="shared" si="0"/>
        <v>0</v>
      </c>
    </row>
    <row r="7" spans="1:7">
      <c r="A7" s="98" t="s">
        <v>49</v>
      </c>
      <c r="B7" s="94">
        <f>'IDT-1 Calculation'!DF7</f>
        <v>191</v>
      </c>
      <c r="C7" s="94">
        <f>'IDT-1 Calculation'!DG7</f>
        <v>-80.861999999999995</v>
      </c>
      <c r="D7" s="94">
        <f>'IDT-1 Calculation'!DH7</f>
        <v>0</v>
      </c>
      <c r="E7" s="94">
        <f>'IDT-1 Calculation'!DI7</f>
        <v>0</v>
      </c>
      <c r="F7" s="94">
        <f>'IDT-1 Calculation'!DJ7</f>
        <v>-110.13800000000001</v>
      </c>
      <c r="G7" s="99">
        <f t="shared" si="0"/>
        <v>0</v>
      </c>
    </row>
    <row r="8" spans="1:7">
      <c r="A8" s="98" t="s">
        <v>50</v>
      </c>
      <c r="B8" s="94">
        <f>'IDT-1 Calculation'!DF8</f>
        <v>182</v>
      </c>
      <c r="C8" s="94">
        <f>'IDT-1 Calculation'!DG8</f>
        <v>-77.052000000000007</v>
      </c>
      <c r="D8" s="94">
        <f>'IDT-1 Calculation'!DH8</f>
        <v>0</v>
      </c>
      <c r="E8" s="94">
        <f>'IDT-1 Calculation'!DI8</f>
        <v>0</v>
      </c>
      <c r="F8" s="94">
        <f>'IDT-1 Calculation'!DJ8</f>
        <v>-104.94799999999999</v>
      </c>
      <c r="G8" s="99">
        <f t="shared" si="0"/>
        <v>0</v>
      </c>
    </row>
    <row r="9" spans="1:7">
      <c r="A9" s="98" t="s">
        <v>51</v>
      </c>
      <c r="B9" s="94">
        <f>'IDT-1 Calculation'!DF9</f>
        <v>184</v>
      </c>
      <c r="C9" s="94">
        <f>'IDT-1 Calculation'!DG9</f>
        <v>-77.899000000000001</v>
      </c>
      <c r="D9" s="94">
        <f>'IDT-1 Calculation'!DH9</f>
        <v>0</v>
      </c>
      <c r="E9" s="94">
        <f>'IDT-1 Calculation'!DI9</f>
        <v>0</v>
      </c>
      <c r="F9" s="94">
        <f>'IDT-1 Calculation'!DJ9</f>
        <v>-106.101</v>
      </c>
      <c r="G9" s="99">
        <f t="shared" si="0"/>
        <v>0</v>
      </c>
    </row>
    <row r="10" spans="1:7">
      <c r="A10" s="98" t="s">
        <v>52</v>
      </c>
      <c r="B10" s="94">
        <f>'IDT-1 Calculation'!DF10</f>
        <v>174</v>
      </c>
      <c r="C10" s="94">
        <f>'IDT-1 Calculation'!DG10</f>
        <v>-73.665000000000006</v>
      </c>
      <c r="D10" s="94">
        <f>'IDT-1 Calculation'!DH10</f>
        <v>0</v>
      </c>
      <c r="E10" s="94">
        <f>'IDT-1 Calculation'!DI10</f>
        <v>0</v>
      </c>
      <c r="F10" s="94">
        <f>'IDT-1 Calculation'!DJ10</f>
        <v>-100.33499999999999</v>
      </c>
      <c r="G10" s="99">
        <f t="shared" si="0"/>
        <v>0</v>
      </c>
    </row>
    <row r="11" spans="1:7">
      <c r="A11" s="98" t="s">
        <v>53</v>
      </c>
      <c r="B11" s="94">
        <f>'IDT-1 Calculation'!DF11</f>
        <v>144</v>
      </c>
      <c r="C11" s="94">
        <f>'IDT-1 Calculation'!DG11</f>
        <v>-60.963999999999999</v>
      </c>
      <c r="D11" s="94">
        <f>'IDT-1 Calculation'!DH11</f>
        <v>0</v>
      </c>
      <c r="E11" s="94">
        <f>'IDT-1 Calculation'!DI11</f>
        <v>0</v>
      </c>
      <c r="F11" s="94">
        <f>'IDT-1 Calculation'!DJ11</f>
        <v>-83.036000000000001</v>
      </c>
      <c r="G11" s="99">
        <f t="shared" si="0"/>
        <v>0</v>
      </c>
    </row>
    <row r="12" spans="1:7">
      <c r="A12" s="98" t="s">
        <v>54</v>
      </c>
      <c r="B12" s="94">
        <f>'IDT-1 Calculation'!DF12</f>
        <v>105</v>
      </c>
      <c r="C12" s="94">
        <f>'IDT-1 Calculation'!DG12</f>
        <v>-44.453000000000003</v>
      </c>
      <c r="D12" s="94">
        <f>'IDT-1 Calculation'!DH12</f>
        <v>0</v>
      </c>
      <c r="E12" s="94">
        <f>'IDT-1 Calculation'!DI12</f>
        <v>0</v>
      </c>
      <c r="F12" s="94">
        <f>'IDT-1 Calculation'!DJ12</f>
        <v>-60.546999999999997</v>
      </c>
      <c r="G12" s="99">
        <f t="shared" si="0"/>
        <v>0</v>
      </c>
    </row>
    <row r="13" spans="1:7">
      <c r="A13" s="98" t="s">
        <v>55</v>
      </c>
      <c r="B13" s="94">
        <f>'IDT-1 Calculation'!DF13</f>
        <v>100</v>
      </c>
      <c r="C13" s="94">
        <f>'IDT-1 Calculation'!DG13</f>
        <v>-42.335999999999999</v>
      </c>
      <c r="D13" s="94">
        <f>'IDT-1 Calculation'!DH13</f>
        <v>0</v>
      </c>
      <c r="E13" s="94">
        <f>'IDT-1 Calculation'!DI13</f>
        <v>0</v>
      </c>
      <c r="F13" s="94">
        <f>'IDT-1 Calculation'!DJ13</f>
        <v>-57.664000000000001</v>
      </c>
      <c r="G13" s="99">
        <f t="shared" si="0"/>
        <v>0</v>
      </c>
    </row>
    <row r="14" spans="1:7">
      <c r="A14" s="98" t="s">
        <v>56</v>
      </c>
      <c r="B14" s="94">
        <f>'IDT-1 Calculation'!DF14</f>
        <v>102</v>
      </c>
      <c r="C14" s="94">
        <f>'IDT-1 Calculation'!DG14</f>
        <v>-43.183</v>
      </c>
      <c r="D14" s="94">
        <f>'IDT-1 Calculation'!DH14</f>
        <v>0</v>
      </c>
      <c r="E14" s="94">
        <f>'IDT-1 Calculation'!DI14</f>
        <v>0</v>
      </c>
      <c r="F14" s="94">
        <f>'IDT-1 Calculation'!DJ14</f>
        <v>-58.817</v>
      </c>
      <c r="G14" s="99">
        <f t="shared" si="0"/>
        <v>0</v>
      </c>
    </row>
    <row r="15" spans="1:7">
      <c r="A15" s="98" t="s">
        <v>57</v>
      </c>
      <c r="B15" s="94">
        <f>'IDT-1 Calculation'!DF15</f>
        <v>108</v>
      </c>
      <c r="C15" s="94">
        <f>'IDT-1 Calculation'!DG15</f>
        <v>-45.722999999999999</v>
      </c>
      <c r="D15" s="94">
        <f>'IDT-1 Calculation'!DH15</f>
        <v>0</v>
      </c>
      <c r="E15" s="94">
        <f>'IDT-1 Calculation'!DI15</f>
        <v>0</v>
      </c>
      <c r="F15" s="94">
        <f>'IDT-1 Calculation'!DJ15</f>
        <v>-62.277000000000001</v>
      </c>
      <c r="G15" s="99">
        <f t="shared" si="0"/>
        <v>0</v>
      </c>
    </row>
    <row r="16" spans="1:7">
      <c r="A16" s="98" t="s">
        <v>58</v>
      </c>
      <c r="B16" s="94">
        <f>'IDT-1 Calculation'!DF16</f>
        <v>146</v>
      </c>
      <c r="C16" s="94">
        <f>'IDT-1 Calculation'!DG16</f>
        <v>-61.811</v>
      </c>
      <c r="D16" s="94">
        <f>'IDT-1 Calculation'!DH16</f>
        <v>0</v>
      </c>
      <c r="E16" s="94">
        <f>'IDT-1 Calculation'!DI16</f>
        <v>0</v>
      </c>
      <c r="F16" s="94">
        <f>'IDT-1 Calculation'!DJ16</f>
        <v>-84.188999999999993</v>
      </c>
      <c r="G16" s="99">
        <f t="shared" si="0"/>
        <v>0</v>
      </c>
    </row>
    <row r="17" spans="1:7">
      <c r="A17" s="98" t="s">
        <v>59</v>
      </c>
      <c r="B17" s="94">
        <f>'IDT-1 Calculation'!DF17</f>
        <v>145</v>
      </c>
      <c r="C17" s="94">
        <f>'IDT-1 Calculation'!DG17</f>
        <v>-61.387999999999998</v>
      </c>
      <c r="D17" s="94">
        <f>'IDT-1 Calculation'!DH17</f>
        <v>0</v>
      </c>
      <c r="E17" s="94">
        <f>'IDT-1 Calculation'!DI17</f>
        <v>0</v>
      </c>
      <c r="F17" s="94">
        <f>'IDT-1 Calculation'!DJ17</f>
        <v>-83.611999999999995</v>
      </c>
      <c r="G17" s="99">
        <f t="shared" si="0"/>
        <v>0</v>
      </c>
    </row>
    <row r="18" spans="1:7">
      <c r="A18" s="98" t="s">
        <v>60</v>
      </c>
      <c r="B18" s="94">
        <f>'IDT-1 Calculation'!DF18</f>
        <v>149</v>
      </c>
      <c r="C18" s="94">
        <f>'IDT-1 Calculation'!DG18</f>
        <v>-63.081000000000003</v>
      </c>
      <c r="D18" s="94">
        <f>'IDT-1 Calculation'!DH18</f>
        <v>0</v>
      </c>
      <c r="E18" s="94">
        <f>'IDT-1 Calculation'!DI18</f>
        <v>0</v>
      </c>
      <c r="F18" s="94">
        <f>'IDT-1 Calculation'!DJ18</f>
        <v>-85.918999999999997</v>
      </c>
      <c r="G18" s="99">
        <f t="shared" si="0"/>
        <v>0</v>
      </c>
    </row>
    <row r="19" spans="1:7">
      <c r="A19" s="98" t="s">
        <v>61</v>
      </c>
      <c r="B19" s="94">
        <f>'IDT-1 Calculation'!DF19</f>
        <v>168</v>
      </c>
      <c r="C19" s="94">
        <f>'IDT-1 Calculation'!DG19</f>
        <v>-71.125</v>
      </c>
      <c r="D19" s="94">
        <f>'IDT-1 Calculation'!DH19</f>
        <v>0</v>
      </c>
      <c r="E19" s="94">
        <f>'IDT-1 Calculation'!DI19</f>
        <v>0</v>
      </c>
      <c r="F19" s="94">
        <f>'IDT-1 Calculation'!DJ19</f>
        <v>-96.875</v>
      </c>
      <c r="G19" s="99">
        <f t="shared" si="0"/>
        <v>0</v>
      </c>
    </row>
    <row r="20" spans="1:7">
      <c r="A20" s="98" t="s">
        <v>62</v>
      </c>
      <c r="B20" s="94">
        <f>'IDT-1 Calculation'!DF20</f>
        <v>187</v>
      </c>
      <c r="C20" s="94">
        <f>'IDT-1 Calculation'!DG20</f>
        <v>-79.168999999999997</v>
      </c>
      <c r="D20" s="94">
        <f>'IDT-1 Calculation'!DH20</f>
        <v>0</v>
      </c>
      <c r="E20" s="94">
        <f>'IDT-1 Calculation'!DI20</f>
        <v>0</v>
      </c>
      <c r="F20" s="94">
        <f>'IDT-1 Calculation'!DJ20</f>
        <v>-107.831</v>
      </c>
      <c r="G20" s="99">
        <f t="shared" si="0"/>
        <v>0</v>
      </c>
    </row>
    <row r="21" spans="1:7">
      <c r="A21" s="98" t="s">
        <v>63</v>
      </c>
      <c r="B21" s="94">
        <f>'IDT-1 Calculation'!DF21</f>
        <v>208</v>
      </c>
      <c r="C21" s="94">
        <f>'IDT-1 Calculation'!DG21</f>
        <v>-88.058999999999997</v>
      </c>
      <c r="D21" s="94">
        <f>'IDT-1 Calculation'!DH21</f>
        <v>0</v>
      </c>
      <c r="E21" s="94">
        <f>'IDT-1 Calculation'!DI21</f>
        <v>0</v>
      </c>
      <c r="F21" s="94">
        <f>'IDT-1 Calculation'!DJ21</f>
        <v>-119.941</v>
      </c>
      <c r="G21" s="99">
        <f t="shared" si="0"/>
        <v>0</v>
      </c>
    </row>
    <row r="22" spans="1:7">
      <c r="A22" s="98" t="s">
        <v>64</v>
      </c>
      <c r="B22" s="94">
        <f>'IDT-1 Calculation'!DF22</f>
        <v>232</v>
      </c>
      <c r="C22" s="94">
        <f>'IDT-1 Calculation'!DG22</f>
        <v>-98.22</v>
      </c>
      <c r="D22" s="94">
        <f>'IDT-1 Calculation'!DH22</f>
        <v>0</v>
      </c>
      <c r="E22" s="94">
        <f>'IDT-1 Calculation'!DI22</f>
        <v>0</v>
      </c>
      <c r="F22" s="94">
        <f>'IDT-1 Calculation'!DJ22</f>
        <v>-133.78</v>
      </c>
      <c r="G22" s="99">
        <f t="shared" si="0"/>
        <v>0</v>
      </c>
    </row>
    <row r="23" spans="1:7">
      <c r="A23" s="98" t="s">
        <v>65</v>
      </c>
      <c r="B23" s="94">
        <f>'IDT-1 Calculation'!DF23</f>
        <v>251</v>
      </c>
      <c r="C23" s="94">
        <f>'IDT-1 Calculation'!DG23</f>
        <v>-112.645</v>
      </c>
      <c r="D23" s="94">
        <f>'IDT-1 Calculation'!DH23</f>
        <v>0</v>
      </c>
      <c r="E23" s="94">
        <f>'IDT-1 Calculation'!DI23</f>
        <v>0</v>
      </c>
      <c r="F23" s="94">
        <f>'IDT-1 Calculation'!DJ23</f>
        <v>-138.35499999999999</v>
      </c>
      <c r="G23" s="99">
        <f t="shared" si="0"/>
        <v>0</v>
      </c>
    </row>
    <row r="24" spans="1:7">
      <c r="A24" s="98" t="s">
        <v>66</v>
      </c>
      <c r="B24" s="94">
        <f>'IDT-1 Calculation'!DF24</f>
        <v>288</v>
      </c>
      <c r="C24" s="94">
        <f>'IDT-1 Calculation'!DG24</f>
        <v>-121.929</v>
      </c>
      <c r="D24" s="94">
        <f>'IDT-1 Calculation'!DH24</f>
        <v>0</v>
      </c>
      <c r="E24" s="94">
        <f>'IDT-1 Calculation'!DI24</f>
        <v>0</v>
      </c>
      <c r="F24" s="94">
        <f>'IDT-1 Calculation'!DJ24</f>
        <v>-166.071</v>
      </c>
      <c r="G24" s="99">
        <f t="shared" si="0"/>
        <v>0</v>
      </c>
    </row>
    <row r="25" spans="1:7">
      <c r="A25" s="98" t="s">
        <v>67</v>
      </c>
      <c r="B25" s="94">
        <f>'IDT-1 Calculation'!DF25</f>
        <v>299</v>
      </c>
      <c r="C25" s="94">
        <f>'IDT-1 Calculation'!DG25</f>
        <v>-125</v>
      </c>
      <c r="D25" s="94">
        <f>'IDT-1 Calculation'!DH25</f>
        <v>0</v>
      </c>
      <c r="E25" s="94">
        <f>'IDT-1 Calculation'!DI25</f>
        <v>0</v>
      </c>
      <c r="F25" s="94">
        <f>'IDT-1 Calculation'!DJ25</f>
        <v>-174</v>
      </c>
      <c r="G25" s="99">
        <f t="shared" si="0"/>
        <v>0</v>
      </c>
    </row>
    <row r="26" spans="1:7">
      <c r="A26" s="98" t="s">
        <v>68</v>
      </c>
      <c r="B26" s="94">
        <f>'IDT-1 Calculation'!DF26</f>
        <v>306</v>
      </c>
      <c r="C26" s="94">
        <f>'IDT-1 Calculation'!DG26</f>
        <v>-115</v>
      </c>
      <c r="D26" s="94">
        <f>'IDT-1 Calculation'!DH26</f>
        <v>0</v>
      </c>
      <c r="E26" s="94">
        <f>'IDT-1 Calculation'!DI26</f>
        <v>0</v>
      </c>
      <c r="F26" s="94">
        <f>'IDT-1 Calculation'!DJ26</f>
        <v>-191</v>
      </c>
      <c r="G26" s="99">
        <f t="shared" si="0"/>
        <v>0</v>
      </c>
    </row>
    <row r="27" spans="1:7">
      <c r="A27" s="98" t="s">
        <v>69</v>
      </c>
      <c r="B27" s="94">
        <f>'IDT-1 Calculation'!DF27</f>
        <v>371</v>
      </c>
      <c r="C27" s="94">
        <f>'IDT-1 Calculation'!DG27</f>
        <v>-157.06800000000001</v>
      </c>
      <c r="D27" s="94">
        <f>'IDT-1 Calculation'!DH27</f>
        <v>0</v>
      </c>
      <c r="E27" s="94">
        <f>'IDT-1 Calculation'!DI27</f>
        <v>0</v>
      </c>
      <c r="F27" s="94">
        <f>'IDT-1 Calculation'!DJ27</f>
        <v>-213.93199999999999</v>
      </c>
      <c r="G27" s="99">
        <f t="shared" si="0"/>
        <v>0</v>
      </c>
    </row>
    <row r="28" spans="1:7">
      <c r="A28" s="98" t="s">
        <v>70</v>
      </c>
      <c r="B28" s="94">
        <f>'IDT-1 Calculation'!DF28</f>
        <v>294.089</v>
      </c>
      <c r="C28" s="94">
        <f>'IDT-1 Calculation'!DG28</f>
        <v>-170</v>
      </c>
      <c r="D28" s="94">
        <f>'IDT-1 Calculation'!DH28</f>
        <v>0</v>
      </c>
      <c r="E28" s="94">
        <f>'IDT-1 Calculation'!DI28</f>
        <v>0</v>
      </c>
      <c r="F28" s="94">
        <f>'IDT-1 Calculation'!DJ28</f>
        <v>-124.089</v>
      </c>
      <c r="G28" s="99">
        <f t="shared" si="0"/>
        <v>0</v>
      </c>
    </row>
    <row r="29" spans="1:7">
      <c r="A29" s="98" t="s">
        <v>71</v>
      </c>
      <c r="B29" s="94">
        <f>'IDT-1 Calculation'!DF29</f>
        <v>220.74299999999999</v>
      </c>
      <c r="C29" s="94">
        <f>'IDT-1 Calculation'!DG29</f>
        <v>-135</v>
      </c>
      <c r="D29" s="94">
        <f>'IDT-1 Calculation'!DH29</f>
        <v>0</v>
      </c>
      <c r="E29" s="94">
        <f>'IDT-1 Calculation'!DI29</f>
        <v>0</v>
      </c>
      <c r="F29" s="94">
        <f>'IDT-1 Calculation'!DJ29</f>
        <v>-85.742999999999995</v>
      </c>
      <c r="G29" s="99">
        <f t="shared" si="0"/>
        <v>0</v>
      </c>
    </row>
    <row r="30" spans="1:7">
      <c r="A30" s="98" t="s">
        <v>72</v>
      </c>
      <c r="B30" s="94">
        <f>'IDT-1 Calculation'!DF30</f>
        <v>152.32900000000001</v>
      </c>
      <c r="C30" s="94">
        <f>'IDT-1 Calculation'!DG30</f>
        <v>-125</v>
      </c>
      <c r="D30" s="94">
        <f>'IDT-1 Calculation'!DH30</f>
        <v>0</v>
      </c>
      <c r="E30" s="94">
        <f>'IDT-1 Calculation'!DI30</f>
        <v>0</v>
      </c>
      <c r="F30" s="94">
        <f>'IDT-1 Calculation'!DJ30</f>
        <v>-27.329000000000001</v>
      </c>
      <c r="G30" s="99">
        <f t="shared" si="0"/>
        <v>0</v>
      </c>
    </row>
    <row r="31" spans="1:7">
      <c r="A31" s="98" t="s">
        <v>73</v>
      </c>
      <c r="B31" s="94">
        <f>'IDT-1 Calculation'!DF31</f>
        <v>194.32300000000001</v>
      </c>
      <c r="C31" s="94">
        <f>'IDT-1 Calculation'!DG31</f>
        <v>-135</v>
      </c>
      <c r="D31" s="94">
        <f>'IDT-1 Calculation'!DH31</f>
        <v>0</v>
      </c>
      <c r="E31" s="94">
        <f>'IDT-1 Calculation'!DI31</f>
        <v>0</v>
      </c>
      <c r="F31" s="94">
        <f>'IDT-1 Calculation'!DJ31</f>
        <v>-59.323</v>
      </c>
      <c r="G31" s="99">
        <f t="shared" si="0"/>
        <v>0</v>
      </c>
    </row>
    <row r="32" spans="1:7">
      <c r="A32" s="98" t="s">
        <v>74</v>
      </c>
      <c r="B32" s="94">
        <f>'IDT-1 Calculation'!DF32</f>
        <v>154.935</v>
      </c>
      <c r="C32" s="94">
        <f>'IDT-1 Calculation'!DG32</f>
        <v>-110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-44.935000000000002</v>
      </c>
      <c r="G32" s="99">
        <f t="shared" si="0"/>
        <v>0</v>
      </c>
    </row>
    <row r="33" spans="1:7">
      <c r="A33" s="98" t="s">
        <v>75</v>
      </c>
      <c r="B33" s="94">
        <f>'IDT-1 Calculation'!DF33</f>
        <v>125.254</v>
      </c>
      <c r="C33" s="94">
        <f>'IDT-1 Calculation'!DG33</f>
        <v>-95</v>
      </c>
      <c r="D33" s="94">
        <f>'IDT-1 Calculation'!DH33</f>
        <v>0</v>
      </c>
      <c r="E33" s="94">
        <f>'IDT-1 Calculation'!DI33</f>
        <v>0</v>
      </c>
      <c r="F33" s="94">
        <f>'IDT-1 Calculation'!DJ33</f>
        <v>-30.254000000000001</v>
      </c>
      <c r="G33" s="99">
        <f t="shared" si="0"/>
        <v>0</v>
      </c>
    </row>
    <row r="34" spans="1:7">
      <c r="A34" s="98" t="s">
        <v>76</v>
      </c>
      <c r="B34" s="94">
        <f>'IDT-1 Calculation'!DF34</f>
        <v>128.435</v>
      </c>
      <c r="C34" s="94">
        <f>'IDT-1 Calculation'!DG34</f>
        <v>-95</v>
      </c>
      <c r="D34" s="94">
        <f>'IDT-1 Calculation'!DH34</f>
        <v>0</v>
      </c>
      <c r="E34" s="94">
        <f>'IDT-1 Calculation'!DI34</f>
        <v>0</v>
      </c>
      <c r="F34" s="94">
        <f>'IDT-1 Calculation'!DJ34</f>
        <v>-33.435000000000002</v>
      </c>
      <c r="G34" s="99">
        <f t="shared" si="0"/>
        <v>0</v>
      </c>
    </row>
    <row r="35" spans="1:7">
      <c r="A35" s="98" t="s">
        <v>77</v>
      </c>
      <c r="B35" s="94">
        <f>'IDT-1 Calculation'!DF35</f>
        <v>88</v>
      </c>
      <c r="C35" s="94">
        <f>'IDT-1 Calculation'!DG35</f>
        <v>-88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109.932</v>
      </c>
      <c r="C36" s="94">
        <f>'IDT-1 Calculation'!DG36</f>
        <v>-108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-1.9319999999999999</v>
      </c>
      <c r="G36" s="99">
        <f t="shared" si="0"/>
        <v>2.2204460492503131E-15</v>
      </c>
    </row>
    <row r="37" spans="1:7">
      <c r="A37" s="98" t="s">
        <v>79</v>
      </c>
      <c r="B37" s="94">
        <f>'IDT-1 Calculation'!DF37</f>
        <v>137.61599999999999</v>
      </c>
      <c r="C37" s="94">
        <f>'IDT-1 Calculation'!DG37</f>
        <v>-128</v>
      </c>
      <c r="D37" s="94">
        <f>'IDT-1 Calculation'!DH37</f>
        <v>0</v>
      </c>
      <c r="E37" s="94">
        <f>'IDT-1 Calculation'!DI37</f>
        <v>0</v>
      </c>
      <c r="F37" s="94">
        <f>'IDT-1 Calculation'!DJ37</f>
        <v>-9.6159999999999997</v>
      </c>
      <c r="G37" s="99">
        <f t="shared" si="0"/>
        <v>-1.4210854715202004E-14</v>
      </c>
    </row>
    <row r="38" spans="1:7">
      <c r="A38" s="98" t="s">
        <v>80</v>
      </c>
      <c r="B38" s="94">
        <f>'IDT-1 Calculation'!DF38</f>
        <v>182.75399999999999</v>
      </c>
      <c r="C38" s="94">
        <f>'IDT-1 Calculation'!DG38</f>
        <v>-163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-19.754000000000001</v>
      </c>
      <c r="G38" s="99">
        <f t="shared" si="0"/>
        <v>0</v>
      </c>
    </row>
    <row r="39" spans="1:7">
      <c r="A39" s="98" t="s">
        <v>81</v>
      </c>
      <c r="B39" s="94">
        <f>'IDT-1 Calculation'!DF39</f>
        <v>174.333</v>
      </c>
      <c r="C39" s="94">
        <f>'IDT-1 Calculation'!DG39</f>
        <v>-168</v>
      </c>
      <c r="D39" s="94">
        <f>'IDT-1 Calculation'!DH39</f>
        <v>0</v>
      </c>
      <c r="E39" s="94">
        <f>'IDT-1 Calculation'!DI39</f>
        <v>0</v>
      </c>
      <c r="F39" s="94">
        <f>'IDT-1 Calculation'!DJ39</f>
        <v>-6.3330000000000002</v>
      </c>
      <c r="G39" s="99">
        <f t="shared" si="0"/>
        <v>0</v>
      </c>
    </row>
    <row r="40" spans="1:7">
      <c r="A40" s="98" t="s">
        <v>82</v>
      </c>
      <c r="B40" s="94">
        <f>'IDT-1 Calculation'!DF40</f>
        <v>158</v>
      </c>
      <c r="C40" s="94">
        <f>'IDT-1 Calculation'!DG40</f>
        <v>-158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133</v>
      </c>
      <c r="C41" s="94">
        <f>'IDT-1 Calculation'!DG41</f>
        <v>-133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113</v>
      </c>
      <c r="C42" s="94">
        <f>'IDT-1 Calculation'!DG42</f>
        <v>-113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103</v>
      </c>
      <c r="C43" s="94">
        <f>'IDT-1 Calculation'!DG43</f>
        <v>-103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98</v>
      </c>
      <c r="C44" s="94">
        <f>'IDT-1 Calculation'!DG44</f>
        <v>-98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93</v>
      </c>
      <c r="C45" s="94">
        <f>'IDT-1 Calculation'!DG45</f>
        <v>-93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83</v>
      </c>
      <c r="C46" s="94">
        <f>'IDT-1 Calculation'!DG46</f>
        <v>-83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28</v>
      </c>
      <c r="C47" s="94">
        <f>'IDT-1 Calculation'!DG47</f>
        <v>-28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28</v>
      </c>
      <c r="C48" s="94">
        <f>'IDT-1 Calculation'!DG48</f>
        <v>-28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28</v>
      </c>
      <c r="C49" s="94">
        <f>'IDT-1 Calculation'!DG49</f>
        <v>-28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28</v>
      </c>
      <c r="C50" s="94">
        <f>'IDT-1 Calculation'!DG50</f>
        <v>-28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23</v>
      </c>
      <c r="C51" s="94">
        <f>'IDT-1 Calculation'!DG51</f>
        <v>-23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18</v>
      </c>
      <c r="C52" s="94">
        <f>'IDT-1 Calculation'!DG52</f>
        <v>-18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6</v>
      </c>
      <c r="C56" s="94">
        <f>'IDT-1 Calculation'!DG56</f>
        <v>-6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1</v>
      </c>
      <c r="C57" s="94">
        <f>'IDT-1 Calculation'!DG57</f>
        <v>-1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1</v>
      </c>
      <c r="C58" s="94">
        <f>'IDT-1 Calculation'!DG58</f>
        <v>-1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63</v>
      </c>
      <c r="C60" s="94">
        <f>'IDT-1 Calculation'!DG60</f>
        <v>-63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48</v>
      </c>
      <c r="C61" s="94">
        <f>'IDT-1 Calculation'!DG61</f>
        <v>-48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33</v>
      </c>
      <c r="C62" s="94">
        <f>'IDT-1 Calculation'!DG62</f>
        <v>-33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68</v>
      </c>
      <c r="C63" s="94">
        <f>'IDT-1 Calculation'!DG63</f>
        <v>-68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53</v>
      </c>
      <c r="C64" s="94">
        <f>'IDT-1 Calculation'!DG64</f>
        <v>-53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33</v>
      </c>
      <c r="C65" s="94">
        <f>'IDT-1 Calculation'!DG65</f>
        <v>-33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54</v>
      </c>
      <c r="C66" s="94">
        <f>'IDT-1 Calculation'!DG66</f>
        <v>-54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40</v>
      </c>
      <c r="C67" s="94">
        <f>'IDT-1 Calculation'!DG67</f>
        <v>-40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15</v>
      </c>
      <c r="C68" s="94">
        <f>'IDT-1 Calculation'!DG68</f>
        <v>-15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11.7</v>
      </c>
      <c r="C75" s="94">
        <f>'IDT-1 Calculation'!DG75</f>
        <v>7.25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-18.95</v>
      </c>
      <c r="G75" s="99">
        <f t="shared" si="1"/>
        <v>0</v>
      </c>
    </row>
    <row r="76" spans="1:7">
      <c r="A76" s="98" t="s">
        <v>118</v>
      </c>
      <c r="B76" s="94">
        <f>'IDT-1 Calculation'!DF76</f>
        <v>30.584</v>
      </c>
      <c r="C76" s="94">
        <f>'IDT-1 Calculation'!DG76</f>
        <v>18.95</v>
      </c>
      <c r="D76" s="94">
        <f>'IDT-1 Calculation'!DH76</f>
        <v>0</v>
      </c>
      <c r="E76" s="94">
        <f>'IDT-1 Calculation'!DI76</f>
        <v>0</v>
      </c>
      <c r="F76" s="94">
        <f>'IDT-1 Calculation'!DJ76</f>
        <v>-49.533999999999999</v>
      </c>
      <c r="G76" s="99">
        <f t="shared" si="1"/>
        <v>0</v>
      </c>
    </row>
    <row r="77" spans="1:7">
      <c r="A77" s="98" t="s">
        <v>119</v>
      </c>
      <c r="B77" s="94">
        <f>'IDT-1 Calculation'!DF77</f>
        <v>30.151</v>
      </c>
      <c r="C77" s="94">
        <f>'IDT-1 Calculation'!DG77</f>
        <v>18.681000000000001</v>
      </c>
      <c r="D77" s="94">
        <f>'IDT-1 Calculation'!DH77</f>
        <v>0</v>
      </c>
      <c r="E77" s="94">
        <f>'IDT-1 Calculation'!DI77</f>
        <v>0</v>
      </c>
      <c r="F77" s="94">
        <f>'IDT-1 Calculation'!DJ77</f>
        <v>-48.832000000000001</v>
      </c>
      <c r="G77" s="99">
        <f t="shared" si="1"/>
        <v>0</v>
      </c>
    </row>
    <row r="78" spans="1:7">
      <c r="A78" s="98" t="s">
        <v>120</v>
      </c>
      <c r="B78" s="94">
        <f>'IDT-1 Calculation'!DF78</f>
        <v>25.841000000000001</v>
      </c>
      <c r="C78" s="94">
        <f>'IDT-1 Calculation'!DG78</f>
        <v>16.010999999999999</v>
      </c>
      <c r="D78" s="94">
        <f>'IDT-1 Calculation'!DH78</f>
        <v>0</v>
      </c>
      <c r="E78" s="94">
        <f>'IDT-1 Calculation'!DI78</f>
        <v>0</v>
      </c>
      <c r="F78" s="94">
        <f>'IDT-1 Calculation'!DJ78</f>
        <v>-41.852000000000004</v>
      </c>
      <c r="G78" s="99">
        <f t="shared" si="1"/>
        <v>0</v>
      </c>
    </row>
    <row r="79" spans="1:7">
      <c r="A79" s="98" t="s">
        <v>121</v>
      </c>
      <c r="B79" s="94">
        <f>'IDT-1 Calculation'!DF79</f>
        <v>40.798999999999999</v>
      </c>
      <c r="C79" s="94">
        <f>'IDT-1 Calculation'!DG79</f>
        <v>25.277999999999999</v>
      </c>
      <c r="D79" s="94">
        <f>'IDT-1 Calculation'!DH79</f>
        <v>0</v>
      </c>
      <c r="E79" s="94">
        <f>'IDT-1 Calculation'!DI79</f>
        <v>0</v>
      </c>
      <c r="F79" s="94">
        <f>'IDT-1 Calculation'!DJ79</f>
        <v>-66.076999999999998</v>
      </c>
      <c r="G79" s="99">
        <f t="shared" si="1"/>
        <v>0</v>
      </c>
    </row>
    <row r="80" spans="1:7">
      <c r="A80" s="98" t="s">
        <v>122</v>
      </c>
      <c r="B80" s="94">
        <f>'IDT-1 Calculation'!DF80</f>
        <v>48.241</v>
      </c>
      <c r="C80" s="94">
        <f>'IDT-1 Calculation'!DG80</f>
        <v>29.89</v>
      </c>
      <c r="D80" s="94">
        <f>'IDT-1 Calculation'!DH80</f>
        <v>0</v>
      </c>
      <c r="E80" s="94">
        <f>'IDT-1 Calculation'!DI80</f>
        <v>0</v>
      </c>
      <c r="F80" s="94">
        <f>'IDT-1 Calculation'!DJ80</f>
        <v>-78.131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2.9460000000000002</v>
      </c>
      <c r="C92" s="94">
        <f>'IDT-1 Calculation'!DG92</f>
        <v>1.825</v>
      </c>
      <c r="D92" s="94">
        <f>'IDT-1 Calculation'!DH92</f>
        <v>0</v>
      </c>
      <c r="E92" s="94">
        <f>'IDT-1 Calculation'!DI92</f>
        <v>0</v>
      </c>
      <c r="F92" s="94">
        <f>'IDT-1 Calculation'!DJ92</f>
        <v>-4.7709999999999999</v>
      </c>
      <c r="G92" s="99">
        <f t="shared" si="1"/>
        <v>0</v>
      </c>
    </row>
    <row r="93" spans="1:7">
      <c r="A93" s="98" t="s">
        <v>135</v>
      </c>
      <c r="B93" s="94">
        <f>'IDT-1 Calculation'!DF93</f>
        <v>3.6789999999999998</v>
      </c>
      <c r="C93" s="94">
        <f>'IDT-1 Calculation'!DG93</f>
        <v>2.2789999999999999</v>
      </c>
      <c r="D93" s="94">
        <f>'IDT-1 Calculation'!DH93</f>
        <v>0</v>
      </c>
      <c r="E93" s="94">
        <f>'IDT-1 Calculation'!DI93</f>
        <v>0</v>
      </c>
      <c r="F93" s="94">
        <f>'IDT-1 Calculation'!DJ93</f>
        <v>-5.9580000000000002</v>
      </c>
      <c r="G93" s="99">
        <f t="shared" si="1"/>
        <v>0</v>
      </c>
    </row>
    <row r="94" spans="1:7">
      <c r="A94" s="98" t="s">
        <v>136</v>
      </c>
      <c r="B94" s="94">
        <f>'IDT-1 Calculation'!DF94</f>
        <v>9.016</v>
      </c>
      <c r="C94" s="94">
        <f>'IDT-1 Calculation'!DG94</f>
        <v>5.5860000000000003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-14.602</v>
      </c>
      <c r="G94" s="99">
        <f t="shared" si="1"/>
        <v>0</v>
      </c>
    </row>
    <row r="95" spans="1:7">
      <c r="A95" s="98" t="s">
        <v>137</v>
      </c>
      <c r="B95" s="94">
        <f>'IDT-1 Calculation'!DF95</f>
        <v>13.84</v>
      </c>
      <c r="C95" s="94">
        <f>'IDT-1 Calculation'!DG95</f>
        <v>8.5749999999999993</v>
      </c>
      <c r="D95" s="94">
        <f>'IDT-1 Calculation'!DH95</f>
        <v>0</v>
      </c>
      <c r="E95" s="94">
        <f>'IDT-1 Calculation'!DI95</f>
        <v>0</v>
      </c>
      <c r="F95" s="94">
        <f>'IDT-1 Calculation'!DJ95</f>
        <v>-22.414999999999999</v>
      </c>
      <c r="G95" s="99">
        <f t="shared" si="1"/>
        <v>0</v>
      </c>
    </row>
    <row r="96" spans="1:7">
      <c r="A96" s="98" t="s">
        <v>138</v>
      </c>
      <c r="B96" s="94">
        <f>'IDT-1 Calculation'!DF96</f>
        <v>34.515000000000001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-34.515000000000001</v>
      </c>
      <c r="G96" s="99">
        <f t="shared" si="1"/>
        <v>0</v>
      </c>
    </row>
    <row r="97" spans="1:7">
      <c r="A97" s="98" t="s">
        <v>139</v>
      </c>
      <c r="B97" s="94">
        <f>'IDT-1 Calculation'!DF97</f>
        <v>42.965000000000003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-42.965000000000003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51.774999999999999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-51.774999999999999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2.1304487500000002</v>
      </c>
      <c r="C99" s="110">
        <f>SUM(C3:C98)/4000</f>
        <v>-1.1960394999999999</v>
      </c>
      <c r="D99" s="110">
        <f>SUM(D3:D98)/4000</f>
        <v>0</v>
      </c>
      <c r="E99" s="110">
        <f>SUM(E3:E98)/4000</f>
        <v>0</v>
      </c>
      <c r="F99" s="110">
        <f>SUM(F3:F98)/4000</f>
        <v>-0.93440924999999986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79.58</v>
      </c>
      <c r="AH3" s="197">
        <v>0</v>
      </c>
      <c r="AI3" s="197">
        <v>19.52</v>
      </c>
      <c r="AJ3" s="197">
        <v>0</v>
      </c>
      <c r="AK3" s="197">
        <v>3.65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79.58</v>
      </c>
      <c r="AH4" s="197">
        <v>0</v>
      </c>
      <c r="AI4" s="197">
        <v>19.52</v>
      </c>
      <c r="AJ4" s="197">
        <v>0</v>
      </c>
      <c r="AK4" s="197">
        <v>3.65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79.58</v>
      </c>
      <c r="AH5" s="197">
        <v>0</v>
      </c>
      <c r="AI5" s="197">
        <v>19.52</v>
      </c>
      <c r="AJ5" s="197">
        <v>0</v>
      </c>
      <c r="AK5" s="197">
        <v>3.65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79.58</v>
      </c>
      <c r="AH6" s="197">
        <v>0</v>
      </c>
      <c r="AI6" s="197">
        <v>19.52</v>
      </c>
      <c r="AJ6" s="197">
        <v>0</v>
      </c>
      <c r="AK6" s="197">
        <v>3.65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79.58</v>
      </c>
      <c r="AH7" s="197">
        <v>0</v>
      </c>
      <c r="AI7" s="197">
        <v>19.52</v>
      </c>
      <c r="AJ7" s="197">
        <v>0</v>
      </c>
      <c r="AK7" s="197">
        <v>3.65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79.58</v>
      </c>
      <c r="AH8" s="197">
        <v>0</v>
      </c>
      <c r="AI8" s="197">
        <v>19.52</v>
      </c>
      <c r="AJ8" s="197">
        <v>0</v>
      </c>
      <c r="AK8" s="197">
        <v>3.65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79.58</v>
      </c>
      <c r="AH9" s="197">
        <v>0</v>
      </c>
      <c r="AI9" s="197">
        <v>19.52</v>
      </c>
      <c r="AJ9" s="197">
        <v>0</v>
      </c>
      <c r="AK9" s="197">
        <v>3.65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79.58</v>
      </c>
      <c r="AH10" s="197">
        <v>0</v>
      </c>
      <c r="AI10" s="197">
        <v>19.52</v>
      </c>
      <c r="AJ10" s="197">
        <v>0</v>
      </c>
      <c r="AK10" s="197">
        <v>3.65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79.58</v>
      </c>
      <c r="AH11" s="197">
        <v>0</v>
      </c>
      <c r="AI11" s="197">
        <v>19.52</v>
      </c>
      <c r="AJ11" s="197">
        <v>0</v>
      </c>
      <c r="AK11" s="197">
        <v>3.65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79.58</v>
      </c>
      <c r="AH12" s="197">
        <v>0</v>
      </c>
      <c r="AI12" s="197">
        <v>19.52</v>
      </c>
      <c r="AJ12" s="197">
        <v>0</v>
      </c>
      <c r="AK12" s="197">
        <v>3.65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79.58</v>
      </c>
      <c r="AH13" s="197">
        <v>0</v>
      </c>
      <c r="AI13" s="197">
        <v>19.52</v>
      </c>
      <c r="AJ13" s="197">
        <v>0</v>
      </c>
      <c r="AK13" s="197">
        <v>3.65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79.58</v>
      </c>
      <c r="AH14" s="197">
        <v>0</v>
      </c>
      <c r="AI14" s="197">
        <v>19.52</v>
      </c>
      <c r="AJ14" s="197">
        <v>0</v>
      </c>
      <c r="AK14" s="197">
        <v>3.65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79.58</v>
      </c>
      <c r="AH15" s="197">
        <v>0</v>
      </c>
      <c r="AI15" s="197">
        <v>19.52</v>
      </c>
      <c r="AJ15" s="197">
        <v>0</v>
      </c>
      <c r="AK15" s="197">
        <v>3.65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79.58</v>
      </c>
      <c r="AH16" s="197">
        <v>0</v>
      </c>
      <c r="AI16" s="197">
        <v>19.52</v>
      </c>
      <c r="AJ16" s="197">
        <v>0</v>
      </c>
      <c r="AK16" s="197">
        <v>3.65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79.58</v>
      </c>
      <c r="AH17" s="197">
        <v>0</v>
      </c>
      <c r="AI17" s="197">
        <v>19.52</v>
      </c>
      <c r="AJ17" s="197">
        <v>0</v>
      </c>
      <c r="AK17" s="197">
        <v>3.65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79.58</v>
      </c>
      <c r="AH18" s="197">
        <v>0</v>
      </c>
      <c r="AI18" s="197">
        <v>19.52</v>
      </c>
      <c r="AJ18" s="197">
        <v>0</v>
      </c>
      <c r="AK18" s="197">
        <v>3.65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79.58</v>
      </c>
      <c r="AH19" s="197">
        <v>0</v>
      </c>
      <c r="AI19" s="197">
        <v>19.52</v>
      </c>
      <c r="AJ19" s="197">
        <v>0</v>
      </c>
      <c r="AK19" s="197">
        <v>3.65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79.58</v>
      </c>
      <c r="AH20" s="197">
        <v>0</v>
      </c>
      <c r="AI20" s="197">
        <v>19.52</v>
      </c>
      <c r="AJ20" s="197">
        <v>0</v>
      </c>
      <c r="AK20" s="197">
        <v>3.65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79.58</v>
      </c>
      <c r="AH21" s="197">
        <v>0</v>
      </c>
      <c r="AI21" s="197">
        <v>19.52</v>
      </c>
      <c r="AJ21" s="197">
        <v>0</v>
      </c>
      <c r="AK21" s="197">
        <v>3.65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79.58</v>
      </c>
      <c r="AH22" s="197">
        <v>0</v>
      </c>
      <c r="AI22" s="197">
        <v>19.52</v>
      </c>
      <c r="AJ22" s="197">
        <v>0</v>
      </c>
      <c r="AK22" s="197">
        <v>3.65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79.58</v>
      </c>
      <c r="AH23" s="197">
        <v>0</v>
      </c>
      <c r="AI23" s="197">
        <v>19.52</v>
      </c>
      <c r="AJ23" s="197">
        <v>0</v>
      </c>
      <c r="AK23" s="197">
        <v>4.3499999999999996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79.58</v>
      </c>
      <c r="AH24" s="197">
        <v>0</v>
      </c>
      <c r="AI24" s="197">
        <v>19.52</v>
      </c>
      <c r="AJ24" s="197">
        <v>0</v>
      </c>
      <c r="AK24" s="197">
        <v>4.3499999999999996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79.58</v>
      </c>
      <c r="AH25" s="197">
        <v>0</v>
      </c>
      <c r="AI25" s="197">
        <v>19.52</v>
      </c>
      <c r="AJ25" s="197">
        <v>0</v>
      </c>
      <c r="AK25" s="197">
        <v>4.3499999999999996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79.58</v>
      </c>
      <c r="AH26" s="197">
        <v>0</v>
      </c>
      <c r="AI26" s="197">
        <v>19.52</v>
      </c>
      <c r="AJ26" s="197">
        <v>0</v>
      </c>
      <c r="AK26" s="197">
        <v>4.3499999999999996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79.58</v>
      </c>
      <c r="AH27" s="197">
        <v>0</v>
      </c>
      <c r="AI27" s="197">
        <v>19.52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79.58</v>
      </c>
      <c r="AH28" s="197">
        <v>0</v>
      </c>
      <c r="AI28" s="197">
        <v>19.52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79.58</v>
      </c>
      <c r="AH29" s="197">
        <v>0</v>
      </c>
      <c r="AI29" s="197">
        <v>19.52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79.58</v>
      </c>
      <c r="AH30" s="197">
        <v>0</v>
      </c>
      <c r="AI30" s="197">
        <v>19.52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79.58</v>
      </c>
      <c r="AH31" s="197">
        <v>0</v>
      </c>
      <c r="AI31" s="197">
        <v>19.52</v>
      </c>
      <c r="AJ31" s="197">
        <v>0</v>
      </c>
      <c r="AK31" s="197">
        <v>4.3499999999999996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79.58</v>
      </c>
      <c r="AH32" s="197">
        <v>0</v>
      </c>
      <c r="AI32" s="197">
        <v>19.52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79.58</v>
      </c>
      <c r="AH33" s="197">
        <v>0</v>
      </c>
      <c r="AI33" s="197">
        <v>19.52</v>
      </c>
      <c r="AJ33" s="197">
        <v>0</v>
      </c>
      <c r="AK33" s="197">
        <v>3.65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79.58</v>
      </c>
      <c r="AH34" s="197">
        <v>0</v>
      </c>
      <c r="AI34" s="197">
        <v>19.52</v>
      </c>
      <c r="AJ34" s="197">
        <v>0</v>
      </c>
      <c r="AK34" s="197">
        <v>3.65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79.58</v>
      </c>
      <c r="AH35" s="197">
        <v>0</v>
      </c>
      <c r="AI35" s="197">
        <v>19.52</v>
      </c>
      <c r="AJ35" s="197">
        <v>0</v>
      </c>
      <c r="AK35" s="197">
        <v>3.65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79.58</v>
      </c>
      <c r="AH36" s="197">
        <v>0</v>
      </c>
      <c r="AI36" s="197">
        <v>19.52</v>
      </c>
      <c r="AJ36" s="197">
        <v>0</v>
      </c>
      <c r="AK36" s="197">
        <v>3.65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79.58</v>
      </c>
      <c r="AH37" s="197">
        <v>0</v>
      </c>
      <c r="AI37" s="197">
        <v>19.52</v>
      </c>
      <c r="AJ37" s="197">
        <v>0</v>
      </c>
      <c r="AK37" s="197">
        <v>3.65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79.58</v>
      </c>
      <c r="AH38" s="197">
        <v>0</v>
      </c>
      <c r="AI38" s="197">
        <v>19.52</v>
      </c>
      <c r="AJ38" s="197">
        <v>0</v>
      </c>
      <c r="AK38" s="197">
        <v>3.65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79.58</v>
      </c>
      <c r="AH39" s="197">
        <v>0</v>
      </c>
      <c r="AI39" s="197">
        <v>19.52</v>
      </c>
      <c r="AJ39" s="197">
        <v>0</v>
      </c>
      <c r="AK39" s="197">
        <v>3.65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79.58</v>
      </c>
      <c r="AH40" s="197">
        <v>0</v>
      </c>
      <c r="AI40" s="197">
        <v>19.52</v>
      </c>
      <c r="AJ40" s="197">
        <v>0</v>
      </c>
      <c r="AK40" s="197">
        <v>3.65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79.58</v>
      </c>
      <c r="AH41" s="197">
        <v>0</v>
      </c>
      <c r="AI41" s="197">
        <v>19.52</v>
      </c>
      <c r="AJ41" s="197">
        <v>0</v>
      </c>
      <c r="AK41" s="197">
        <v>3.65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79.58</v>
      </c>
      <c r="AH42" s="197">
        <v>0</v>
      </c>
      <c r="AI42" s="197">
        <v>19.52</v>
      </c>
      <c r="AJ42" s="197">
        <v>0</v>
      </c>
      <c r="AK42" s="197">
        <v>3.65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79.58</v>
      </c>
      <c r="AH43" s="197">
        <v>0</v>
      </c>
      <c r="AI43" s="197">
        <v>19.52</v>
      </c>
      <c r="AJ43" s="197">
        <v>0</v>
      </c>
      <c r="AK43" s="197">
        <v>3.65</v>
      </c>
      <c r="AL43" s="197">
        <v>0</v>
      </c>
      <c r="AM43" s="197">
        <v>0</v>
      </c>
      <c r="AN43" s="197">
        <v>0</v>
      </c>
      <c r="AO43" s="197">
        <v>89.38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79.58</v>
      </c>
      <c r="AH44" s="197">
        <v>0</v>
      </c>
      <c r="AI44" s="197">
        <v>19.52</v>
      </c>
      <c r="AJ44" s="197">
        <v>0</v>
      </c>
      <c r="AK44" s="197">
        <v>3.65</v>
      </c>
      <c r="AL44" s="197">
        <v>0</v>
      </c>
      <c r="AM44" s="197">
        <v>0</v>
      </c>
      <c r="AN44" s="197">
        <v>0</v>
      </c>
      <c r="AO44" s="197">
        <v>89.38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79.58</v>
      </c>
      <c r="AH45" s="197">
        <v>0</v>
      </c>
      <c r="AI45" s="197">
        <v>19.52</v>
      </c>
      <c r="AJ45" s="197">
        <v>0</v>
      </c>
      <c r="AK45" s="197">
        <v>3.65</v>
      </c>
      <c r="AL45" s="197">
        <v>0</v>
      </c>
      <c r="AM45" s="197">
        <v>0</v>
      </c>
      <c r="AN45" s="197">
        <v>0</v>
      </c>
      <c r="AO45" s="197">
        <v>89.38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79.58</v>
      </c>
      <c r="AH46" s="197">
        <v>0</v>
      </c>
      <c r="AI46" s="197">
        <v>19.52</v>
      </c>
      <c r="AJ46" s="197">
        <v>0</v>
      </c>
      <c r="AK46" s="197">
        <v>3.65</v>
      </c>
      <c r="AL46" s="197">
        <v>0</v>
      </c>
      <c r="AM46" s="197">
        <v>0</v>
      </c>
      <c r="AN46" s="197">
        <v>0</v>
      </c>
      <c r="AO46" s="197">
        <v>89.38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79.58</v>
      </c>
      <c r="AH47" s="197">
        <v>0</v>
      </c>
      <c r="AI47" s="197">
        <v>19.52</v>
      </c>
      <c r="AJ47" s="197">
        <v>0</v>
      </c>
      <c r="AK47" s="197">
        <v>3.65</v>
      </c>
      <c r="AL47" s="197">
        <v>0</v>
      </c>
      <c r="AM47" s="197">
        <v>0</v>
      </c>
      <c r="AN47" s="197">
        <v>0</v>
      </c>
      <c r="AO47" s="197">
        <v>89.38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79.58</v>
      </c>
      <c r="AH48" s="197">
        <v>0</v>
      </c>
      <c r="AI48" s="197">
        <v>19.52</v>
      </c>
      <c r="AJ48" s="197">
        <v>0</v>
      </c>
      <c r="AK48" s="197">
        <v>3.65</v>
      </c>
      <c r="AL48" s="197">
        <v>0</v>
      </c>
      <c r="AM48" s="197">
        <v>0</v>
      </c>
      <c r="AN48" s="197">
        <v>0</v>
      </c>
      <c r="AO48" s="197">
        <v>89.38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79.58</v>
      </c>
      <c r="AH49" s="197">
        <v>0</v>
      </c>
      <c r="AI49" s="197">
        <v>19.52</v>
      </c>
      <c r="AJ49" s="197">
        <v>0</v>
      </c>
      <c r="AK49" s="197">
        <v>3.65</v>
      </c>
      <c r="AL49" s="197">
        <v>0</v>
      </c>
      <c r="AM49" s="197">
        <v>0</v>
      </c>
      <c r="AN49" s="197">
        <v>0</v>
      </c>
      <c r="AO49" s="197">
        <v>89.38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79.58</v>
      </c>
      <c r="AH50" s="197">
        <v>0</v>
      </c>
      <c r="AI50" s="197">
        <v>19.52</v>
      </c>
      <c r="AJ50" s="197">
        <v>0</v>
      </c>
      <c r="AK50" s="197">
        <v>3.65</v>
      </c>
      <c r="AL50" s="197">
        <v>0</v>
      </c>
      <c r="AM50" s="197">
        <v>0</v>
      </c>
      <c r="AN50" s="197">
        <v>0</v>
      </c>
      <c r="AO50" s="197">
        <v>89.38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79.58</v>
      </c>
      <c r="AH51" s="197">
        <v>0</v>
      </c>
      <c r="AI51" s="197">
        <v>19.52</v>
      </c>
      <c r="AJ51" s="197">
        <v>0</v>
      </c>
      <c r="AK51" s="197">
        <v>3.65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79.58</v>
      </c>
      <c r="AH52" s="197">
        <v>0</v>
      </c>
      <c r="AI52" s="197">
        <v>19.52</v>
      </c>
      <c r="AJ52" s="197">
        <v>0</v>
      </c>
      <c r="AK52" s="197">
        <v>3.65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79.58</v>
      </c>
      <c r="AH53" s="197">
        <v>0</v>
      </c>
      <c r="AI53" s="197">
        <v>19.52</v>
      </c>
      <c r="AJ53" s="197">
        <v>0</v>
      </c>
      <c r="AK53" s="197">
        <v>3.65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79.58</v>
      </c>
      <c r="AH54" s="197">
        <v>0</v>
      </c>
      <c r="AI54" s="197">
        <v>19.52</v>
      </c>
      <c r="AJ54" s="197">
        <v>0</v>
      </c>
      <c r="AK54" s="197">
        <v>3.65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79.58</v>
      </c>
      <c r="AH55" s="197">
        <v>0</v>
      </c>
      <c r="AI55" s="197">
        <v>19.52</v>
      </c>
      <c r="AJ55" s="197">
        <v>0</v>
      </c>
      <c r="AK55" s="197">
        <v>3.65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79.58</v>
      </c>
      <c r="AH56" s="197">
        <v>0</v>
      </c>
      <c r="AI56" s="197">
        <v>19.52</v>
      </c>
      <c r="AJ56" s="197">
        <v>0</v>
      </c>
      <c r="AK56" s="197">
        <v>3.65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79.58</v>
      </c>
      <c r="AH57" s="197">
        <v>0</v>
      </c>
      <c r="AI57" s="197">
        <v>19.52</v>
      </c>
      <c r="AJ57" s="197">
        <v>0</v>
      </c>
      <c r="AK57" s="197">
        <v>3.65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79.58</v>
      </c>
      <c r="AH58" s="197">
        <v>0</v>
      </c>
      <c r="AI58" s="197">
        <v>19.52</v>
      </c>
      <c r="AJ58" s="197">
        <v>0</v>
      </c>
      <c r="AK58" s="197">
        <v>3.65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79.58</v>
      </c>
      <c r="AH59" s="197">
        <v>0</v>
      </c>
      <c r="AI59" s="197">
        <v>19.52</v>
      </c>
      <c r="AJ59" s="197">
        <v>0</v>
      </c>
      <c r="AK59" s="197">
        <v>3.65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79.58</v>
      </c>
      <c r="AH60" s="197">
        <v>0</v>
      </c>
      <c r="AI60" s="197">
        <v>19.52</v>
      </c>
      <c r="AJ60" s="197">
        <v>0</v>
      </c>
      <c r="AK60" s="197">
        <v>3.65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79.58</v>
      </c>
      <c r="AH61" s="197">
        <v>0</v>
      </c>
      <c r="AI61" s="197">
        <v>19.52</v>
      </c>
      <c r="AJ61" s="197">
        <v>0</v>
      </c>
      <c r="AK61" s="197">
        <v>4.3499999999999996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79.58</v>
      </c>
      <c r="AH62" s="197">
        <v>0</v>
      </c>
      <c r="AI62" s="197">
        <v>19.52</v>
      </c>
      <c r="AJ62" s="197">
        <v>0</v>
      </c>
      <c r="AK62" s="197">
        <v>4.3499999999999996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79.58</v>
      </c>
      <c r="AH63" s="197">
        <v>0</v>
      </c>
      <c r="AI63" s="197">
        <v>19.52</v>
      </c>
      <c r="AJ63" s="197">
        <v>0</v>
      </c>
      <c r="AK63" s="197">
        <v>4.3499999999999996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79.58</v>
      </c>
      <c r="AH64" s="197">
        <v>0</v>
      </c>
      <c r="AI64" s="197">
        <v>19.52</v>
      </c>
      <c r="AJ64" s="197">
        <v>0</v>
      </c>
      <c r="AK64" s="197">
        <v>4.3499999999999996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79.58</v>
      </c>
      <c r="AH65" s="197">
        <v>0</v>
      </c>
      <c r="AI65" s="197">
        <v>19.52</v>
      </c>
      <c r="AJ65" s="197">
        <v>0</v>
      </c>
      <c r="AK65" s="197">
        <v>4.3499999999999996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79.58</v>
      </c>
      <c r="AH66" s="197">
        <v>0</v>
      </c>
      <c r="AI66" s="197">
        <v>19.52</v>
      </c>
      <c r="AJ66" s="197">
        <v>0</v>
      </c>
      <c r="AK66" s="197">
        <v>4.3499999999999996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79.58</v>
      </c>
      <c r="AH67" s="197">
        <v>0</v>
      </c>
      <c r="AI67" s="197">
        <v>19.52</v>
      </c>
      <c r="AJ67" s="197">
        <v>0</v>
      </c>
      <c r="AK67" s="197">
        <v>4.3499999999999996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79.58</v>
      </c>
      <c r="AH68" s="197">
        <v>0</v>
      </c>
      <c r="AI68" s="197">
        <v>19.52</v>
      </c>
      <c r="AJ68" s="197">
        <v>0</v>
      </c>
      <c r="AK68" s="197">
        <v>4.3499999999999996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79.58</v>
      </c>
      <c r="AH69" s="197">
        <v>0</v>
      </c>
      <c r="AI69" s="197">
        <v>19.52</v>
      </c>
      <c r="AJ69" s="197">
        <v>0</v>
      </c>
      <c r="AK69" s="197">
        <v>4.9400000000000004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79.58</v>
      </c>
      <c r="AH70" s="197">
        <v>0</v>
      </c>
      <c r="AI70" s="197">
        <v>19.52</v>
      </c>
      <c r="AJ70" s="197">
        <v>0</v>
      </c>
      <c r="AK70" s="197">
        <v>4.9400000000000004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79.58</v>
      </c>
      <c r="AH71" s="197">
        <v>0</v>
      </c>
      <c r="AI71" s="197">
        <v>19.52</v>
      </c>
      <c r="AJ71" s="197">
        <v>0</v>
      </c>
      <c r="AK71" s="197">
        <v>1.07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79.58</v>
      </c>
      <c r="AH72" s="197">
        <v>0</v>
      </c>
      <c r="AI72" s="197">
        <v>19.52</v>
      </c>
      <c r="AJ72" s="197">
        <v>0</v>
      </c>
      <c r="AK72" s="197">
        <v>1.07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79.58</v>
      </c>
      <c r="AH73" s="197">
        <v>0</v>
      </c>
      <c r="AI73" s="197">
        <v>19.52</v>
      </c>
      <c r="AJ73" s="197">
        <v>0</v>
      </c>
      <c r="AK73" s="197">
        <v>1.07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79.58</v>
      </c>
      <c r="AH74" s="197">
        <v>0</v>
      </c>
      <c r="AI74" s="197">
        <v>19.52</v>
      </c>
      <c r="AJ74" s="197">
        <v>0</v>
      </c>
      <c r="AK74" s="197">
        <v>1.07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79.58</v>
      </c>
      <c r="AH75" s="197">
        <v>0</v>
      </c>
      <c r="AI75" s="197">
        <v>19.52</v>
      </c>
      <c r="AJ75" s="197">
        <v>0</v>
      </c>
      <c r="AK75" s="197">
        <v>0.71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79.58</v>
      </c>
      <c r="AH76" s="197">
        <v>0</v>
      </c>
      <c r="AI76" s="197">
        <v>19.52</v>
      </c>
      <c r="AJ76" s="197">
        <v>0</v>
      </c>
      <c r="AK76" s="197">
        <v>0.35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79.58</v>
      </c>
      <c r="AH77" s="197">
        <v>0</v>
      </c>
      <c r="AI77" s="197">
        <v>19.52</v>
      </c>
      <c r="AJ77" s="197">
        <v>0</v>
      </c>
      <c r="AK77" s="197">
        <v>0.35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79.58</v>
      </c>
      <c r="AH78" s="197">
        <v>0</v>
      </c>
      <c r="AI78" s="197">
        <v>19.52</v>
      </c>
      <c r="AJ78" s="197">
        <v>0</v>
      </c>
      <c r="AK78" s="197">
        <v>0.35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79.58</v>
      </c>
      <c r="AH79" s="197">
        <v>0</v>
      </c>
      <c r="AI79" s="197">
        <v>19.52</v>
      </c>
      <c r="AJ79" s="197">
        <v>0</v>
      </c>
      <c r="AK79" s="197">
        <v>4.3499999999999996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79.58</v>
      </c>
      <c r="AH80" s="197">
        <v>0</v>
      </c>
      <c r="AI80" s="197">
        <v>19.52</v>
      </c>
      <c r="AJ80" s="197">
        <v>0</v>
      </c>
      <c r="AK80" s="197">
        <v>4.3499999999999996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79.58</v>
      </c>
      <c r="AH81" s="197">
        <v>0</v>
      </c>
      <c r="AI81" s="197">
        <v>19.52</v>
      </c>
      <c r="AJ81" s="197">
        <v>0</v>
      </c>
      <c r="AK81" s="197">
        <v>4.3499999999999996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79.58</v>
      </c>
      <c r="AH82" s="197">
        <v>0</v>
      </c>
      <c r="AI82" s="197">
        <v>19.52</v>
      </c>
      <c r="AJ82" s="197">
        <v>0</v>
      </c>
      <c r="AK82" s="197">
        <v>4.3499999999999996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79.58</v>
      </c>
      <c r="AH83" s="197">
        <v>0</v>
      </c>
      <c r="AI83" s="197">
        <v>19.52</v>
      </c>
      <c r="AJ83" s="197">
        <v>0</v>
      </c>
      <c r="AK83" s="197">
        <v>4.3499999999999996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79.58</v>
      </c>
      <c r="AH84" s="197">
        <v>0</v>
      </c>
      <c r="AI84" s="197">
        <v>19.52</v>
      </c>
      <c r="AJ84" s="197">
        <v>0</v>
      </c>
      <c r="AK84" s="197">
        <v>4.3499999999999996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79.58</v>
      </c>
      <c r="AH85" s="197">
        <v>0</v>
      </c>
      <c r="AI85" s="197">
        <v>19.52</v>
      </c>
      <c r="AJ85" s="197">
        <v>0</v>
      </c>
      <c r="AK85" s="197">
        <v>4.3499999999999996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79.58</v>
      </c>
      <c r="AH86" s="197">
        <v>0</v>
      </c>
      <c r="AI86" s="197">
        <v>19.52</v>
      </c>
      <c r="AJ86" s="197">
        <v>0</v>
      </c>
      <c r="AK86" s="197">
        <v>4.3499999999999996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79.58</v>
      </c>
      <c r="AH87" s="197">
        <v>0</v>
      </c>
      <c r="AI87" s="197">
        <v>19.52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79.58</v>
      </c>
      <c r="AH88" s="197">
        <v>0</v>
      </c>
      <c r="AI88" s="197">
        <v>19.52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79.58</v>
      </c>
      <c r="AH89" s="197">
        <v>0</v>
      </c>
      <c r="AI89" s="197">
        <v>19.52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79.58</v>
      </c>
      <c r="AH90" s="197">
        <v>0</v>
      </c>
      <c r="AI90" s="197">
        <v>19.52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79.58</v>
      </c>
      <c r="AH91" s="197">
        <v>0</v>
      </c>
      <c r="AI91" s="197">
        <v>19.52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79.58</v>
      </c>
      <c r="AH92" s="197">
        <v>0</v>
      </c>
      <c r="AI92" s="197">
        <v>19.52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79.58</v>
      </c>
      <c r="AH93" s="197">
        <v>0</v>
      </c>
      <c r="AI93" s="197">
        <v>19.52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79.58</v>
      </c>
      <c r="AH94" s="197">
        <v>0</v>
      </c>
      <c r="AI94" s="197">
        <v>19.52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79.58</v>
      </c>
      <c r="AH95" s="197">
        <v>0</v>
      </c>
      <c r="AI95" s="197">
        <v>19.52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79.58</v>
      </c>
      <c r="AH96" s="197">
        <v>0</v>
      </c>
      <c r="AI96" s="197">
        <v>19.52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79.58</v>
      </c>
      <c r="AH97" s="197">
        <v>0</v>
      </c>
      <c r="AI97" s="197">
        <v>19.52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79.58</v>
      </c>
      <c r="AH98" s="197">
        <v>0</v>
      </c>
      <c r="AI98" s="197">
        <v>19.52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8.9105000000000129E-2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2.1341400000000017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12.89</v>
      </c>
      <c r="E3" s="197">
        <v>0</v>
      </c>
      <c r="F3" s="197">
        <v>12</v>
      </c>
      <c r="G3" s="197">
        <v>6.83</v>
      </c>
      <c r="H3" s="197">
        <v>0</v>
      </c>
      <c r="I3" s="197">
        <v>14.29</v>
      </c>
      <c r="J3" s="197">
        <v>10.09</v>
      </c>
      <c r="K3" s="197">
        <v>0.16</v>
      </c>
      <c r="L3" s="197">
        <v>271.05</v>
      </c>
      <c r="M3" s="197">
        <v>0.94</v>
      </c>
      <c r="N3" s="197">
        <v>0.23</v>
      </c>
      <c r="O3" s="197">
        <v>0</v>
      </c>
      <c r="P3" s="197">
        <v>1.06</v>
      </c>
      <c r="Q3" s="197">
        <v>1.02</v>
      </c>
      <c r="R3" s="197">
        <v>0.43</v>
      </c>
      <c r="S3" s="197">
        <v>5.14</v>
      </c>
      <c r="T3" s="197">
        <v>0</v>
      </c>
      <c r="U3" s="197">
        <v>2.13</v>
      </c>
      <c r="V3" s="197">
        <v>0.21</v>
      </c>
      <c r="W3" s="197">
        <v>0.46</v>
      </c>
      <c r="X3" s="197">
        <v>1</v>
      </c>
      <c r="Y3" s="197">
        <v>0</v>
      </c>
      <c r="Z3" s="197">
        <v>2.35</v>
      </c>
      <c r="AA3" s="197">
        <v>0.78</v>
      </c>
      <c r="AB3" s="197">
        <v>0</v>
      </c>
      <c r="AC3" s="197">
        <v>1.25</v>
      </c>
      <c r="AD3" s="197">
        <v>8.9</v>
      </c>
      <c r="AE3" s="197">
        <v>0</v>
      </c>
      <c r="AF3" s="197">
        <v>0</v>
      </c>
      <c r="AG3" s="197">
        <v>51.09</v>
      </c>
      <c r="AH3" s="197">
        <v>0</v>
      </c>
      <c r="AI3" s="197">
        <v>12.53</v>
      </c>
      <c r="AJ3" s="197">
        <v>0</v>
      </c>
      <c r="AK3" s="197">
        <v>10.89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1.67</v>
      </c>
      <c r="AT3" s="197">
        <v>1.85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12.89</v>
      </c>
      <c r="E4" s="197">
        <v>0</v>
      </c>
      <c r="F4" s="197">
        <v>12</v>
      </c>
      <c r="G4" s="197">
        <v>6.83</v>
      </c>
      <c r="H4" s="197">
        <v>0</v>
      </c>
      <c r="I4" s="197">
        <v>14.29</v>
      </c>
      <c r="J4" s="197">
        <v>10.09</v>
      </c>
      <c r="K4" s="197">
        <v>0.16</v>
      </c>
      <c r="L4" s="197">
        <v>271.05</v>
      </c>
      <c r="M4" s="197">
        <v>0.94</v>
      </c>
      <c r="N4" s="197">
        <v>0.23</v>
      </c>
      <c r="O4" s="197">
        <v>0</v>
      </c>
      <c r="P4" s="197">
        <v>1.06</v>
      </c>
      <c r="Q4" s="197">
        <v>1.02</v>
      </c>
      <c r="R4" s="197">
        <v>0.43</v>
      </c>
      <c r="S4" s="197">
        <v>5.14</v>
      </c>
      <c r="T4" s="197">
        <v>0</v>
      </c>
      <c r="U4" s="197">
        <v>2.13</v>
      </c>
      <c r="V4" s="197">
        <v>0.21</v>
      </c>
      <c r="W4" s="197">
        <v>0.46</v>
      </c>
      <c r="X4" s="197">
        <v>1</v>
      </c>
      <c r="Y4" s="197">
        <v>0</v>
      </c>
      <c r="Z4" s="197">
        <v>2.35</v>
      </c>
      <c r="AA4" s="197">
        <v>0.78</v>
      </c>
      <c r="AB4" s="197">
        <v>0</v>
      </c>
      <c r="AC4" s="197">
        <v>1.25</v>
      </c>
      <c r="AD4" s="197">
        <v>8.9</v>
      </c>
      <c r="AE4" s="197">
        <v>0</v>
      </c>
      <c r="AF4" s="197">
        <v>0</v>
      </c>
      <c r="AG4" s="197">
        <v>51.09</v>
      </c>
      <c r="AH4" s="197">
        <v>0</v>
      </c>
      <c r="AI4" s="197">
        <v>12.53</v>
      </c>
      <c r="AJ4" s="197">
        <v>0</v>
      </c>
      <c r="AK4" s="197">
        <v>10.89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1.67</v>
      </c>
      <c r="AT4" s="197">
        <v>1.85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12.89</v>
      </c>
      <c r="E5" s="197">
        <v>0</v>
      </c>
      <c r="F5" s="197">
        <v>12</v>
      </c>
      <c r="G5" s="197">
        <v>6.83</v>
      </c>
      <c r="H5" s="197">
        <v>0</v>
      </c>
      <c r="I5" s="197">
        <v>14.29</v>
      </c>
      <c r="J5" s="197">
        <v>10.09</v>
      </c>
      <c r="K5" s="197">
        <v>0.16</v>
      </c>
      <c r="L5" s="197">
        <v>271.05</v>
      </c>
      <c r="M5" s="197">
        <v>0.94</v>
      </c>
      <c r="N5" s="197">
        <v>0.23</v>
      </c>
      <c r="O5" s="197">
        <v>0</v>
      </c>
      <c r="P5" s="197">
        <v>1.06</v>
      </c>
      <c r="Q5" s="197">
        <v>1.02</v>
      </c>
      <c r="R5" s="197">
        <v>1.77</v>
      </c>
      <c r="S5" s="197">
        <v>5.14</v>
      </c>
      <c r="T5" s="197">
        <v>0</v>
      </c>
      <c r="U5" s="197">
        <v>2.13</v>
      </c>
      <c r="V5" s="197">
        <v>0.21</v>
      </c>
      <c r="W5" s="197">
        <v>0.46</v>
      </c>
      <c r="X5" s="197">
        <v>1</v>
      </c>
      <c r="Y5" s="197">
        <v>0</v>
      </c>
      <c r="Z5" s="197">
        <v>2.35</v>
      </c>
      <c r="AA5" s="197">
        <v>0.78</v>
      </c>
      <c r="AB5" s="197">
        <v>0</v>
      </c>
      <c r="AC5" s="197">
        <v>1.25</v>
      </c>
      <c r="AD5" s="197">
        <v>8.9</v>
      </c>
      <c r="AE5" s="197">
        <v>0</v>
      </c>
      <c r="AF5" s="197">
        <v>0</v>
      </c>
      <c r="AG5" s="197">
        <v>51.09</v>
      </c>
      <c r="AH5" s="197">
        <v>0</v>
      </c>
      <c r="AI5" s="197">
        <v>12.53</v>
      </c>
      <c r="AJ5" s="197">
        <v>0</v>
      </c>
      <c r="AK5" s="197">
        <v>10.89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1.67</v>
      </c>
      <c r="AT5" s="197">
        <v>1.85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12.89</v>
      </c>
      <c r="E6" s="197">
        <v>0</v>
      </c>
      <c r="F6" s="197">
        <v>12</v>
      </c>
      <c r="G6" s="197">
        <v>6.83</v>
      </c>
      <c r="H6" s="197">
        <v>0</v>
      </c>
      <c r="I6" s="197">
        <v>14.29</v>
      </c>
      <c r="J6" s="197">
        <v>10.09</v>
      </c>
      <c r="K6" s="197">
        <v>0.16</v>
      </c>
      <c r="L6" s="197">
        <v>271.05</v>
      </c>
      <c r="M6" s="197">
        <v>0.94</v>
      </c>
      <c r="N6" s="197">
        <v>0.23</v>
      </c>
      <c r="O6" s="197">
        <v>0</v>
      </c>
      <c r="P6" s="197">
        <v>1.06</v>
      </c>
      <c r="Q6" s="197">
        <v>1.02</v>
      </c>
      <c r="R6" s="197">
        <v>2.14</v>
      </c>
      <c r="S6" s="197">
        <v>5.14</v>
      </c>
      <c r="T6" s="197">
        <v>0</v>
      </c>
      <c r="U6" s="197">
        <v>2.13</v>
      </c>
      <c r="V6" s="197">
        <v>0.21</v>
      </c>
      <c r="W6" s="197">
        <v>0.46</v>
      </c>
      <c r="X6" s="197">
        <v>1</v>
      </c>
      <c r="Y6" s="197">
        <v>0</v>
      </c>
      <c r="Z6" s="197">
        <v>2.35</v>
      </c>
      <c r="AA6" s="197">
        <v>0.78</v>
      </c>
      <c r="AB6" s="197">
        <v>0</v>
      </c>
      <c r="AC6" s="197">
        <v>1.25</v>
      </c>
      <c r="AD6" s="197">
        <v>8.9</v>
      </c>
      <c r="AE6" s="197">
        <v>0</v>
      </c>
      <c r="AF6" s="197">
        <v>0</v>
      </c>
      <c r="AG6" s="197">
        <v>51.09</v>
      </c>
      <c r="AH6" s="197">
        <v>0</v>
      </c>
      <c r="AI6" s="197">
        <v>12.53</v>
      </c>
      <c r="AJ6" s="197">
        <v>0</v>
      </c>
      <c r="AK6" s="197">
        <v>10.89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1.67</v>
      </c>
      <c r="AT6" s="197">
        <v>1.85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12.89</v>
      </c>
      <c r="E7" s="197">
        <v>0</v>
      </c>
      <c r="F7" s="197">
        <v>12.16</v>
      </c>
      <c r="G7" s="197">
        <v>6.83</v>
      </c>
      <c r="H7" s="197">
        <v>0</v>
      </c>
      <c r="I7" s="197">
        <v>14.29</v>
      </c>
      <c r="J7" s="197">
        <v>10.09</v>
      </c>
      <c r="K7" s="197">
        <v>0.57999999999999996</v>
      </c>
      <c r="L7" s="197">
        <v>271.05</v>
      </c>
      <c r="M7" s="197">
        <v>0.94</v>
      </c>
      <c r="N7" s="197">
        <v>0.23</v>
      </c>
      <c r="O7" s="197">
        <v>0</v>
      </c>
      <c r="P7" s="197">
        <v>1.06</v>
      </c>
      <c r="Q7" s="197">
        <v>1.02</v>
      </c>
      <c r="R7" s="197">
        <v>2.14</v>
      </c>
      <c r="S7" s="197">
        <v>5.14</v>
      </c>
      <c r="T7" s="197">
        <v>0</v>
      </c>
      <c r="U7" s="197">
        <v>2.13</v>
      </c>
      <c r="V7" s="197">
        <v>1.77</v>
      </c>
      <c r="W7" s="197">
        <v>0.46</v>
      </c>
      <c r="X7" s="197">
        <v>1</v>
      </c>
      <c r="Y7" s="197">
        <v>0</v>
      </c>
      <c r="Z7" s="197">
        <v>2.35</v>
      </c>
      <c r="AA7" s="197">
        <v>0.78</v>
      </c>
      <c r="AB7" s="197">
        <v>0</v>
      </c>
      <c r="AC7" s="197">
        <v>1.25</v>
      </c>
      <c r="AD7" s="197">
        <v>8.9</v>
      </c>
      <c r="AE7" s="197">
        <v>0</v>
      </c>
      <c r="AF7" s="197">
        <v>0</v>
      </c>
      <c r="AG7" s="197">
        <v>51.09</v>
      </c>
      <c r="AH7" s="197">
        <v>0</v>
      </c>
      <c r="AI7" s="197">
        <v>12.53</v>
      </c>
      <c r="AJ7" s="197">
        <v>0</v>
      </c>
      <c r="AK7" s="197">
        <v>10.89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1.67</v>
      </c>
      <c r="AT7" s="197">
        <v>1.85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12.89</v>
      </c>
      <c r="E8" s="197">
        <v>0</v>
      </c>
      <c r="F8" s="197">
        <v>12.16</v>
      </c>
      <c r="G8" s="197">
        <v>6.83</v>
      </c>
      <c r="H8" s="197">
        <v>0</v>
      </c>
      <c r="I8" s="197">
        <v>14.29</v>
      </c>
      <c r="J8" s="197">
        <v>10.09</v>
      </c>
      <c r="K8" s="197">
        <v>0.57999999999999996</v>
      </c>
      <c r="L8" s="197">
        <v>271.05</v>
      </c>
      <c r="M8" s="197">
        <v>0.94</v>
      </c>
      <c r="N8" s="197">
        <v>0.23</v>
      </c>
      <c r="O8" s="197">
        <v>0</v>
      </c>
      <c r="P8" s="197">
        <v>1.06</v>
      </c>
      <c r="Q8" s="197">
        <v>1.02</v>
      </c>
      <c r="R8" s="197">
        <v>2.14</v>
      </c>
      <c r="S8" s="197">
        <v>5.14</v>
      </c>
      <c r="T8" s="197">
        <v>0</v>
      </c>
      <c r="U8" s="197">
        <v>2.13</v>
      </c>
      <c r="V8" s="197">
        <v>1.77</v>
      </c>
      <c r="W8" s="197">
        <v>0.46</v>
      </c>
      <c r="X8" s="197">
        <v>1</v>
      </c>
      <c r="Y8" s="197">
        <v>0</v>
      </c>
      <c r="Z8" s="197">
        <v>2.35</v>
      </c>
      <c r="AA8" s="197">
        <v>0.78</v>
      </c>
      <c r="AB8" s="197">
        <v>0</v>
      </c>
      <c r="AC8" s="197">
        <v>1.25</v>
      </c>
      <c r="AD8" s="197">
        <v>8.9</v>
      </c>
      <c r="AE8" s="197">
        <v>0</v>
      </c>
      <c r="AF8" s="197">
        <v>0</v>
      </c>
      <c r="AG8" s="197">
        <v>51.09</v>
      </c>
      <c r="AH8" s="197">
        <v>0</v>
      </c>
      <c r="AI8" s="197">
        <v>12.53</v>
      </c>
      <c r="AJ8" s="197">
        <v>0</v>
      </c>
      <c r="AK8" s="197">
        <v>10.89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1.67</v>
      </c>
      <c r="AT8" s="197">
        <v>1.85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12.89</v>
      </c>
      <c r="E9" s="197">
        <v>0</v>
      </c>
      <c r="F9" s="197">
        <v>12.16</v>
      </c>
      <c r="G9" s="197">
        <v>6.83</v>
      </c>
      <c r="H9" s="197">
        <v>0</v>
      </c>
      <c r="I9" s="197">
        <v>14.29</v>
      </c>
      <c r="J9" s="197">
        <v>10.09</v>
      </c>
      <c r="K9" s="197">
        <v>0.45</v>
      </c>
      <c r="L9" s="197">
        <v>271.05</v>
      </c>
      <c r="M9" s="197">
        <v>0.94</v>
      </c>
      <c r="N9" s="197">
        <v>0.23</v>
      </c>
      <c r="O9" s="197">
        <v>0</v>
      </c>
      <c r="P9" s="197">
        <v>1.06</v>
      </c>
      <c r="Q9" s="197">
        <v>1.02</v>
      </c>
      <c r="R9" s="197">
        <v>2.14</v>
      </c>
      <c r="S9" s="197">
        <v>5.14</v>
      </c>
      <c r="T9" s="197">
        <v>0</v>
      </c>
      <c r="U9" s="197">
        <v>2.13</v>
      </c>
      <c r="V9" s="197">
        <v>1.77</v>
      </c>
      <c r="W9" s="197">
        <v>0.46</v>
      </c>
      <c r="X9" s="197">
        <v>1</v>
      </c>
      <c r="Y9" s="197">
        <v>0</v>
      </c>
      <c r="Z9" s="197">
        <v>2.35</v>
      </c>
      <c r="AA9" s="197">
        <v>0.78</v>
      </c>
      <c r="AB9" s="197">
        <v>0</v>
      </c>
      <c r="AC9" s="197">
        <v>1.25</v>
      </c>
      <c r="AD9" s="197">
        <v>8.9</v>
      </c>
      <c r="AE9" s="197">
        <v>0</v>
      </c>
      <c r="AF9" s="197">
        <v>0</v>
      </c>
      <c r="AG9" s="197">
        <v>51.09</v>
      </c>
      <c r="AH9" s="197">
        <v>0</v>
      </c>
      <c r="AI9" s="197">
        <v>12.53</v>
      </c>
      <c r="AJ9" s="197">
        <v>0</v>
      </c>
      <c r="AK9" s="197">
        <v>10.89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1.67</v>
      </c>
      <c r="AT9" s="197">
        <v>1.85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12.89</v>
      </c>
      <c r="E10" s="197">
        <v>0</v>
      </c>
      <c r="F10" s="197">
        <v>12.16</v>
      </c>
      <c r="G10" s="197">
        <v>6.83</v>
      </c>
      <c r="H10" s="197">
        <v>0</v>
      </c>
      <c r="I10" s="197">
        <v>14.29</v>
      </c>
      <c r="J10" s="197">
        <v>10.09</v>
      </c>
      <c r="K10" s="197">
        <v>0.45</v>
      </c>
      <c r="L10" s="197">
        <v>271.05</v>
      </c>
      <c r="M10" s="197">
        <v>0.94</v>
      </c>
      <c r="N10" s="197">
        <v>0.23</v>
      </c>
      <c r="O10" s="197">
        <v>0</v>
      </c>
      <c r="P10" s="197">
        <v>1.06</v>
      </c>
      <c r="Q10" s="197">
        <v>1.02</v>
      </c>
      <c r="R10" s="197">
        <v>2.14</v>
      </c>
      <c r="S10" s="197">
        <v>5.14</v>
      </c>
      <c r="T10" s="197">
        <v>0</v>
      </c>
      <c r="U10" s="197">
        <v>2.13</v>
      </c>
      <c r="V10" s="197">
        <v>1.77</v>
      </c>
      <c r="W10" s="197">
        <v>0.46</v>
      </c>
      <c r="X10" s="197">
        <v>1</v>
      </c>
      <c r="Y10" s="197">
        <v>0</v>
      </c>
      <c r="Z10" s="197">
        <v>2.35</v>
      </c>
      <c r="AA10" s="197">
        <v>0.78</v>
      </c>
      <c r="AB10" s="197">
        <v>0</v>
      </c>
      <c r="AC10" s="197">
        <v>1.25</v>
      </c>
      <c r="AD10" s="197">
        <v>8.9</v>
      </c>
      <c r="AE10" s="197">
        <v>0</v>
      </c>
      <c r="AF10" s="197">
        <v>0</v>
      </c>
      <c r="AG10" s="197">
        <v>51.09</v>
      </c>
      <c r="AH10" s="197">
        <v>0</v>
      </c>
      <c r="AI10" s="197">
        <v>12.53</v>
      </c>
      <c r="AJ10" s="197">
        <v>0</v>
      </c>
      <c r="AK10" s="197">
        <v>10.89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1.67</v>
      </c>
      <c r="AT10" s="197">
        <v>1.85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12.89</v>
      </c>
      <c r="E11" s="197">
        <v>0</v>
      </c>
      <c r="F11" s="197">
        <v>12.16</v>
      </c>
      <c r="G11" s="197">
        <v>6.83</v>
      </c>
      <c r="H11" s="197">
        <v>0</v>
      </c>
      <c r="I11" s="197">
        <v>14.29</v>
      </c>
      <c r="J11" s="197">
        <v>10.09</v>
      </c>
      <c r="K11" s="197">
        <v>0.73</v>
      </c>
      <c r="L11" s="197">
        <v>271.05</v>
      </c>
      <c r="M11" s="197">
        <v>0.94</v>
      </c>
      <c r="N11" s="197">
        <v>0.23</v>
      </c>
      <c r="O11" s="197">
        <v>0</v>
      </c>
      <c r="P11" s="197">
        <v>1.06</v>
      </c>
      <c r="Q11" s="197">
        <v>1.02</v>
      </c>
      <c r="R11" s="197">
        <v>2.14</v>
      </c>
      <c r="S11" s="197">
        <v>5.14</v>
      </c>
      <c r="T11" s="197">
        <v>0</v>
      </c>
      <c r="U11" s="197">
        <v>2.13</v>
      </c>
      <c r="V11" s="197">
        <v>1.77</v>
      </c>
      <c r="W11" s="197">
        <v>0.46</v>
      </c>
      <c r="X11" s="197">
        <v>1</v>
      </c>
      <c r="Y11" s="197">
        <v>0</v>
      </c>
      <c r="Z11" s="197">
        <v>2.35</v>
      </c>
      <c r="AA11" s="197">
        <v>0.78</v>
      </c>
      <c r="AB11" s="197">
        <v>0</v>
      </c>
      <c r="AC11" s="197">
        <v>1.25</v>
      </c>
      <c r="AD11" s="197">
        <v>8.9</v>
      </c>
      <c r="AE11" s="197">
        <v>0</v>
      </c>
      <c r="AF11" s="197">
        <v>0</v>
      </c>
      <c r="AG11" s="197">
        <v>51.09</v>
      </c>
      <c r="AH11" s="197">
        <v>0</v>
      </c>
      <c r="AI11" s="197">
        <v>12.53</v>
      </c>
      <c r="AJ11" s="197">
        <v>0</v>
      </c>
      <c r="AK11" s="197">
        <v>10.89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1.67</v>
      </c>
      <c r="AT11" s="197">
        <v>1.85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12.89</v>
      </c>
      <c r="E12" s="197">
        <v>0</v>
      </c>
      <c r="F12" s="197">
        <v>12.16</v>
      </c>
      <c r="G12" s="197">
        <v>6.83</v>
      </c>
      <c r="H12" s="197">
        <v>0</v>
      </c>
      <c r="I12" s="197">
        <v>14.29</v>
      </c>
      <c r="J12" s="197">
        <v>10.09</v>
      </c>
      <c r="K12" s="197">
        <v>0.73</v>
      </c>
      <c r="L12" s="197">
        <v>271.05</v>
      </c>
      <c r="M12" s="197">
        <v>0.94</v>
      </c>
      <c r="N12" s="197">
        <v>0.23</v>
      </c>
      <c r="O12" s="197">
        <v>0</v>
      </c>
      <c r="P12" s="197">
        <v>1.06</v>
      </c>
      <c r="Q12" s="197">
        <v>1.02</v>
      </c>
      <c r="R12" s="197">
        <v>0.49</v>
      </c>
      <c r="S12" s="197">
        <v>5.14</v>
      </c>
      <c r="T12" s="197">
        <v>0</v>
      </c>
      <c r="U12" s="197">
        <v>2.13</v>
      </c>
      <c r="V12" s="197">
        <v>1.77</v>
      </c>
      <c r="W12" s="197">
        <v>0.46</v>
      </c>
      <c r="X12" s="197">
        <v>1</v>
      </c>
      <c r="Y12" s="197">
        <v>0</v>
      </c>
      <c r="Z12" s="197">
        <v>2.35</v>
      </c>
      <c r="AA12" s="197">
        <v>0.78</v>
      </c>
      <c r="AB12" s="197">
        <v>0</v>
      </c>
      <c r="AC12" s="197">
        <v>1.25</v>
      </c>
      <c r="AD12" s="197">
        <v>8.9</v>
      </c>
      <c r="AE12" s="197">
        <v>0</v>
      </c>
      <c r="AF12" s="197">
        <v>0</v>
      </c>
      <c r="AG12" s="197">
        <v>51.09</v>
      </c>
      <c r="AH12" s="197">
        <v>0</v>
      </c>
      <c r="AI12" s="197">
        <v>12.53</v>
      </c>
      <c r="AJ12" s="197">
        <v>0</v>
      </c>
      <c r="AK12" s="197">
        <v>10.89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1.67</v>
      </c>
      <c r="AT12" s="197">
        <v>1.85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12.89</v>
      </c>
      <c r="E13" s="197">
        <v>0</v>
      </c>
      <c r="F13" s="197">
        <v>12.16</v>
      </c>
      <c r="G13" s="197">
        <v>6.83</v>
      </c>
      <c r="H13" s="197">
        <v>0</v>
      </c>
      <c r="I13" s="197">
        <v>14.29</v>
      </c>
      <c r="J13" s="197">
        <v>10.09</v>
      </c>
      <c r="K13" s="197">
        <v>4.68</v>
      </c>
      <c r="L13" s="197">
        <v>271.05</v>
      </c>
      <c r="M13" s="197">
        <v>0.94</v>
      </c>
      <c r="N13" s="197">
        <v>0.23</v>
      </c>
      <c r="O13" s="197">
        <v>0</v>
      </c>
      <c r="P13" s="197">
        <v>1.06</v>
      </c>
      <c r="Q13" s="197">
        <v>1.02</v>
      </c>
      <c r="R13" s="197">
        <v>13.01</v>
      </c>
      <c r="S13" s="197">
        <v>4.2300000000000004</v>
      </c>
      <c r="T13" s="197">
        <v>0</v>
      </c>
      <c r="U13" s="197">
        <v>2.13</v>
      </c>
      <c r="V13" s="197">
        <v>4.43</v>
      </c>
      <c r="W13" s="197">
        <v>11.94</v>
      </c>
      <c r="X13" s="197">
        <v>1</v>
      </c>
      <c r="Y13" s="197">
        <v>0</v>
      </c>
      <c r="Z13" s="197">
        <v>2.35</v>
      </c>
      <c r="AA13" s="197">
        <v>15.8</v>
      </c>
      <c r="AB13" s="197">
        <v>0</v>
      </c>
      <c r="AC13" s="197">
        <v>1.25</v>
      </c>
      <c r="AD13" s="197">
        <v>8.9</v>
      </c>
      <c r="AE13" s="197">
        <v>0</v>
      </c>
      <c r="AF13" s="197">
        <v>0</v>
      </c>
      <c r="AG13" s="197">
        <v>51.09</v>
      </c>
      <c r="AH13" s="197">
        <v>0</v>
      </c>
      <c r="AI13" s="197">
        <v>12.53</v>
      </c>
      <c r="AJ13" s="197">
        <v>0</v>
      </c>
      <c r="AK13" s="197">
        <v>10.89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1.67</v>
      </c>
      <c r="AT13" s="197">
        <v>1.85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12.89</v>
      </c>
      <c r="E14" s="197">
        <v>0</v>
      </c>
      <c r="F14" s="197">
        <v>12.16</v>
      </c>
      <c r="G14" s="197">
        <v>6.83</v>
      </c>
      <c r="H14" s="197">
        <v>0</v>
      </c>
      <c r="I14" s="197">
        <v>14.29</v>
      </c>
      <c r="J14" s="197">
        <v>10.09</v>
      </c>
      <c r="K14" s="197">
        <v>1.03</v>
      </c>
      <c r="L14" s="197">
        <v>271.05</v>
      </c>
      <c r="M14" s="197">
        <v>0.94</v>
      </c>
      <c r="N14" s="197">
        <v>0.23</v>
      </c>
      <c r="O14" s="197">
        <v>0</v>
      </c>
      <c r="P14" s="197">
        <v>1.06</v>
      </c>
      <c r="Q14" s="197">
        <v>1.02</v>
      </c>
      <c r="R14" s="197">
        <v>13.01</v>
      </c>
      <c r="S14" s="197">
        <v>4.2300000000000004</v>
      </c>
      <c r="T14" s="197">
        <v>0</v>
      </c>
      <c r="U14" s="197">
        <v>2.13</v>
      </c>
      <c r="V14" s="197">
        <v>4.42</v>
      </c>
      <c r="W14" s="197">
        <v>11.94</v>
      </c>
      <c r="X14" s="197">
        <v>1</v>
      </c>
      <c r="Y14" s="197">
        <v>0</v>
      </c>
      <c r="Z14" s="197">
        <v>2.35</v>
      </c>
      <c r="AA14" s="197">
        <v>15.8</v>
      </c>
      <c r="AB14" s="197">
        <v>0</v>
      </c>
      <c r="AC14" s="197">
        <v>1.25</v>
      </c>
      <c r="AD14" s="197">
        <v>8.9</v>
      </c>
      <c r="AE14" s="197">
        <v>0</v>
      </c>
      <c r="AF14" s="197">
        <v>0</v>
      </c>
      <c r="AG14" s="197">
        <v>51.09</v>
      </c>
      <c r="AH14" s="197">
        <v>0</v>
      </c>
      <c r="AI14" s="197">
        <v>12.53</v>
      </c>
      <c r="AJ14" s="197">
        <v>0</v>
      </c>
      <c r="AK14" s="197">
        <v>10.89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1.67</v>
      </c>
      <c r="AT14" s="197">
        <v>1.85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12.89</v>
      </c>
      <c r="E15" s="197">
        <v>0</v>
      </c>
      <c r="F15" s="197">
        <v>12.16</v>
      </c>
      <c r="G15" s="197">
        <v>6.83</v>
      </c>
      <c r="H15" s="197">
        <v>0</v>
      </c>
      <c r="I15" s="197">
        <v>14.29</v>
      </c>
      <c r="J15" s="197">
        <v>10.09</v>
      </c>
      <c r="K15" s="197">
        <v>4.68</v>
      </c>
      <c r="L15" s="197">
        <v>271.05</v>
      </c>
      <c r="M15" s="197">
        <v>0.94</v>
      </c>
      <c r="N15" s="197">
        <v>0.23</v>
      </c>
      <c r="O15" s="197">
        <v>0</v>
      </c>
      <c r="P15" s="197">
        <v>1.06</v>
      </c>
      <c r="Q15" s="197">
        <v>3.06</v>
      </c>
      <c r="R15" s="197">
        <v>13.01</v>
      </c>
      <c r="S15" s="197">
        <v>4.2300000000000004</v>
      </c>
      <c r="T15" s="197">
        <v>0</v>
      </c>
      <c r="U15" s="197">
        <v>2.13</v>
      </c>
      <c r="V15" s="197">
        <v>4.42</v>
      </c>
      <c r="W15" s="197">
        <v>11.94</v>
      </c>
      <c r="X15" s="197">
        <v>1</v>
      </c>
      <c r="Y15" s="197">
        <v>0</v>
      </c>
      <c r="Z15" s="197">
        <v>2.35</v>
      </c>
      <c r="AA15" s="197">
        <v>15.8</v>
      </c>
      <c r="AB15" s="197">
        <v>0</v>
      </c>
      <c r="AC15" s="197">
        <v>1.25</v>
      </c>
      <c r="AD15" s="197">
        <v>8.9</v>
      </c>
      <c r="AE15" s="197">
        <v>0</v>
      </c>
      <c r="AF15" s="197">
        <v>0</v>
      </c>
      <c r="AG15" s="197">
        <v>51.09</v>
      </c>
      <c r="AH15" s="197">
        <v>0</v>
      </c>
      <c r="AI15" s="197">
        <v>12.53</v>
      </c>
      <c r="AJ15" s="197">
        <v>0</v>
      </c>
      <c r="AK15" s="197">
        <v>10.89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1.67</v>
      </c>
      <c r="AT15" s="197">
        <v>1.85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12.89</v>
      </c>
      <c r="E16" s="197">
        <v>0</v>
      </c>
      <c r="F16" s="197">
        <v>12.16</v>
      </c>
      <c r="G16" s="197">
        <v>6.83</v>
      </c>
      <c r="H16" s="197">
        <v>0</v>
      </c>
      <c r="I16" s="197">
        <v>14.29</v>
      </c>
      <c r="J16" s="197">
        <v>10.09</v>
      </c>
      <c r="K16" s="197">
        <v>4.68</v>
      </c>
      <c r="L16" s="197">
        <v>271.05</v>
      </c>
      <c r="M16" s="197">
        <v>0.94</v>
      </c>
      <c r="N16" s="197">
        <v>0.23</v>
      </c>
      <c r="O16" s="197">
        <v>0</v>
      </c>
      <c r="P16" s="197">
        <v>1.06</v>
      </c>
      <c r="Q16" s="197">
        <v>3.06</v>
      </c>
      <c r="R16" s="197">
        <v>13.01</v>
      </c>
      <c r="S16" s="197">
        <v>4.2300000000000004</v>
      </c>
      <c r="T16" s="197">
        <v>0</v>
      </c>
      <c r="U16" s="197">
        <v>2.13</v>
      </c>
      <c r="V16" s="197">
        <v>4.42</v>
      </c>
      <c r="W16" s="197">
        <v>11.94</v>
      </c>
      <c r="X16" s="197">
        <v>1</v>
      </c>
      <c r="Y16" s="197">
        <v>0</v>
      </c>
      <c r="Z16" s="197">
        <v>2.35</v>
      </c>
      <c r="AA16" s="197">
        <v>15.8</v>
      </c>
      <c r="AB16" s="197">
        <v>0</v>
      </c>
      <c r="AC16" s="197">
        <v>1.25</v>
      </c>
      <c r="AD16" s="197">
        <v>8.9</v>
      </c>
      <c r="AE16" s="197">
        <v>0</v>
      </c>
      <c r="AF16" s="197">
        <v>0</v>
      </c>
      <c r="AG16" s="197">
        <v>51.09</v>
      </c>
      <c r="AH16" s="197">
        <v>0</v>
      </c>
      <c r="AI16" s="197">
        <v>12.53</v>
      </c>
      <c r="AJ16" s="197">
        <v>0</v>
      </c>
      <c r="AK16" s="197">
        <v>10.89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1.67</v>
      </c>
      <c r="AT16" s="197">
        <v>1.85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12.89</v>
      </c>
      <c r="E17" s="197">
        <v>0</v>
      </c>
      <c r="F17" s="197">
        <v>12.16</v>
      </c>
      <c r="G17" s="197">
        <v>6.83</v>
      </c>
      <c r="H17" s="197">
        <v>0</v>
      </c>
      <c r="I17" s="197">
        <v>14.29</v>
      </c>
      <c r="J17" s="197">
        <v>10.09</v>
      </c>
      <c r="K17" s="197">
        <v>4.68</v>
      </c>
      <c r="L17" s="197">
        <v>271.05</v>
      </c>
      <c r="M17" s="197">
        <v>0.94</v>
      </c>
      <c r="N17" s="197">
        <v>0.23</v>
      </c>
      <c r="O17" s="197">
        <v>0</v>
      </c>
      <c r="P17" s="197">
        <v>1.06</v>
      </c>
      <c r="Q17" s="197">
        <v>3.06</v>
      </c>
      <c r="R17" s="197">
        <v>13.01</v>
      </c>
      <c r="S17" s="197">
        <v>4.2300000000000004</v>
      </c>
      <c r="T17" s="197">
        <v>0</v>
      </c>
      <c r="U17" s="197">
        <v>2.13</v>
      </c>
      <c r="V17" s="197">
        <v>4.42</v>
      </c>
      <c r="W17" s="197">
        <v>11.94</v>
      </c>
      <c r="X17" s="197">
        <v>1</v>
      </c>
      <c r="Y17" s="197">
        <v>0</v>
      </c>
      <c r="Z17" s="197">
        <v>2.35</v>
      </c>
      <c r="AA17" s="197">
        <v>15.8</v>
      </c>
      <c r="AB17" s="197">
        <v>0</v>
      </c>
      <c r="AC17" s="197">
        <v>1.25</v>
      </c>
      <c r="AD17" s="197">
        <v>8.9</v>
      </c>
      <c r="AE17" s="197">
        <v>0</v>
      </c>
      <c r="AF17" s="197">
        <v>0</v>
      </c>
      <c r="AG17" s="197">
        <v>51.09</v>
      </c>
      <c r="AH17" s="197">
        <v>0</v>
      </c>
      <c r="AI17" s="197">
        <v>12.53</v>
      </c>
      <c r="AJ17" s="197">
        <v>0</v>
      </c>
      <c r="AK17" s="197">
        <v>10.89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1.67</v>
      </c>
      <c r="AT17" s="197">
        <v>1.85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12.89</v>
      </c>
      <c r="E18" s="197">
        <v>0</v>
      </c>
      <c r="F18" s="197">
        <v>12.16</v>
      </c>
      <c r="G18" s="197">
        <v>6.83</v>
      </c>
      <c r="H18" s="197">
        <v>0</v>
      </c>
      <c r="I18" s="197">
        <v>14.29</v>
      </c>
      <c r="J18" s="197">
        <v>10.09</v>
      </c>
      <c r="K18" s="197">
        <v>4.68</v>
      </c>
      <c r="L18" s="197">
        <v>271.05</v>
      </c>
      <c r="M18" s="197">
        <v>0.94</v>
      </c>
      <c r="N18" s="197">
        <v>0.23</v>
      </c>
      <c r="O18" s="197">
        <v>0</v>
      </c>
      <c r="P18" s="197">
        <v>1.06</v>
      </c>
      <c r="Q18" s="197">
        <v>3.06</v>
      </c>
      <c r="R18" s="197">
        <v>13.01</v>
      </c>
      <c r="S18" s="197">
        <v>4.2300000000000004</v>
      </c>
      <c r="T18" s="197">
        <v>0</v>
      </c>
      <c r="U18" s="197">
        <v>2.13</v>
      </c>
      <c r="V18" s="197">
        <v>4.42</v>
      </c>
      <c r="W18" s="197">
        <v>11.94</v>
      </c>
      <c r="X18" s="197">
        <v>1</v>
      </c>
      <c r="Y18" s="197">
        <v>0</v>
      </c>
      <c r="Z18" s="197">
        <v>2.35</v>
      </c>
      <c r="AA18" s="197">
        <v>15.8</v>
      </c>
      <c r="AB18" s="197">
        <v>0</v>
      </c>
      <c r="AC18" s="197">
        <v>1.25</v>
      </c>
      <c r="AD18" s="197">
        <v>8.9</v>
      </c>
      <c r="AE18" s="197">
        <v>0</v>
      </c>
      <c r="AF18" s="197">
        <v>0</v>
      </c>
      <c r="AG18" s="197">
        <v>51.09</v>
      </c>
      <c r="AH18" s="197">
        <v>0</v>
      </c>
      <c r="AI18" s="197">
        <v>12.53</v>
      </c>
      <c r="AJ18" s="197">
        <v>0</v>
      </c>
      <c r="AK18" s="197">
        <v>10.89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1.67</v>
      </c>
      <c r="AT18" s="197">
        <v>1.85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12.89</v>
      </c>
      <c r="E19" s="197">
        <v>0</v>
      </c>
      <c r="F19" s="197">
        <v>12.16</v>
      </c>
      <c r="G19" s="197">
        <v>6.83</v>
      </c>
      <c r="H19" s="197">
        <v>0</v>
      </c>
      <c r="I19" s="197">
        <v>14.29</v>
      </c>
      <c r="J19" s="197">
        <v>10.09</v>
      </c>
      <c r="K19" s="197">
        <v>4.68</v>
      </c>
      <c r="L19" s="197">
        <v>271.05</v>
      </c>
      <c r="M19" s="197">
        <v>0.94</v>
      </c>
      <c r="N19" s="197">
        <v>0.23</v>
      </c>
      <c r="O19" s="197">
        <v>0</v>
      </c>
      <c r="P19" s="197">
        <v>1.06</v>
      </c>
      <c r="Q19" s="197">
        <v>3.06</v>
      </c>
      <c r="R19" s="197">
        <v>13.01</v>
      </c>
      <c r="S19" s="197">
        <v>4.2300000000000004</v>
      </c>
      <c r="T19" s="197">
        <v>0</v>
      </c>
      <c r="U19" s="197">
        <v>2.13</v>
      </c>
      <c r="V19" s="197">
        <v>4.42</v>
      </c>
      <c r="W19" s="197">
        <v>0.46</v>
      </c>
      <c r="X19" s="197">
        <v>1</v>
      </c>
      <c r="Y19" s="197">
        <v>0</v>
      </c>
      <c r="Z19" s="197">
        <v>2.35</v>
      </c>
      <c r="AA19" s="197">
        <v>15.8</v>
      </c>
      <c r="AB19" s="197">
        <v>0</v>
      </c>
      <c r="AC19" s="197">
        <v>1.25</v>
      </c>
      <c r="AD19" s="197">
        <v>8.9</v>
      </c>
      <c r="AE19" s="197">
        <v>0</v>
      </c>
      <c r="AF19" s="197">
        <v>0</v>
      </c>
      <c r="AG19" s="197">
        <v>51.09</v>
      </c>
      <c r="AH19" s="197">
        <v>0</v>
      </c>
      <c r="AI19" s="197">
        <v>12.53</v>
      </c>
      <c r="AJ19" s="197">
        <v>0</v>
      </c>
      <c r="AK19" s="197">
        <v>10.89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1.67</v>
      </c>
      <c r="AT19" s="197">
        <v>1.85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12.89</v>
      </c>
      <c r="E20" s="197">
        <v>0</v>
      </c>
      <c r="F20" s="197">
        <v>12.16</v>
      </c>
      <c r="G20" s="197">
        <v>6.83</v>
      </c>
      <c r="H20" s="197">
        <v>0</v>
      </c>
      <c r="I20" s="197">
        <v>14.29</v>
      </c>
      <c r="J20" s="197">
        <v>10.09</v>
      </c>
      <c r="K20" s="197">
        <v>4.68</v>
      </c>
      <c r="L20" s="197">
        <v>271.05</v>
      </c>
      <c r="M20" s="197">
        <v>0.94</v>
      </c>
      <c r="N20" s="197">
        <v>0.23</v>
      </c>
      <c r="O20" s="197">
        <v>0</v>
      </c>
      <c r="P20" s="197">
        <v>1.06</v>
      </c>
      <c r="Q20" s="197">
        <v>3.06</v>
      </c>
      <c r="R20" s="197">
        <v>13.01</v>
      </c>
      <c r="S20" s="197">
        <v>4.2300000000000004</v>
      </c>
      <c r="T20" s="197">
        <v>0</v>
      </c>
      <c r="U20" s="197">
        <v>2.13</v>
      </c>
      <c r="V20" s="197">
        <v>4.42</v>
      </c>
      <c r="W20" s="197">
        <v>0.46</v>
      </c>
      <c r="X20" s="197">
        <v>1</v>
      </c>
      <c r="Y20" s="197">
        <v>0</v>
      </c>
      <c r="Z20" s="197">
        <v>2.35</v>
      </c>
      <c r="AA20" s="197">
        <v>15.8</v>
      </c>
      <c r="AB20" s="197">
        <v>0</v>
      </c>
      <c r="AC20" s="197">
        <v>1.25</v>
      </c>
      <c r="AD20" s="197">
        <v>8.9</v>
      </c>
      <c r="AE20" s="197">
        <v>0</v>
      </c>
      <c r="AF20" s="197">
        <v>0</v>
      </c>
      <c r="AG20" s="197">
        <v>51.09</v>
      </c>
      <c r="AH20" s="197">
        <v>0</v>
      </c>
      <c r="AI20" s="197">
        <v>12.53</v>
      </c>
      <c r="AJ20" s="197">
        <v>0</v>
      </c>
      <c r="AK20" s="197">
        <v>10.89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1.67</v>
      </c>
      <c r="AT20" s="197">
        <v>1.85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12.89</v>
      </c>
      <c r="E21" s="197">
        <v>0</v>
      </c>
      <c r="F21" s="197">
        <v>12.16</v>
      </c>
      <c r="G21" s="197">
        <v>6.83</v>
      </c>
      <c r="H21" s="197">
        <v>0</v>
      </c>
      <c r="I21" s="197">
        <v>14.29</v>
      </c>
      <c r="J21" s="197">
        <v>10.09</v>
      </c>
      <c r="K21" s="197">
        <v>4.68</v>
      </c>
      <c r="L21" s="197">
        <v>271.05</v>
      </c>
      <c r="M21" s="197">
        <v>0.94</v>
      </c>
      <c r="N21" s="197">
        <v>0.23</v>
      </c>
      <c r="O21" s="197">
        <v>0</v>
      </c>
      <c r="P21" s="197">
        <v>1.06</v>
      </c>
      <c r="Q21" s="197">
        <v>0.16</v>
      </c>
      <c r="R21" s="197">
        <v>13.01</v>
      </c>
      <c r="S21" s="197">
        <v>4.2300000000000004</v>
      </c>
      <c r="T21" s="197">
        <v>0</v>
      </c>
      <c r="U21" s="197">
        <v>2.13</v>
      </c>
      <c r="V21" s="197">
        <v>4.42</v>
      </c>
      <c r="W21" s="197">
        <v>0.46</v>
      </c>
      <c r="X21" s="197">
        <v>1</v>
      </c>
      <c r="Y21" s="197">
        <v>0</v>
      </c>
      <c r="Z21" s="197">
        <v>2.35</v>
      </c>
      <c r="AA21" s="197">
        <v>0.78</v>
      </c>
      <c r="AB21" s="197">
        <v>0</v>
      </c>
      <c r="AC21" s="197">
        <v>1.25</v>
      </c>
      <c r="AD21" s="197">
        <v>8.9</v>
      </c>
      <c r="AE21" s="197">
        <v>0</v>
      </c>
      <c r="AF21" s="197">
        <v>0</v>
      </c>
      <c r="AG21" s="197">
        <v>51.09</v>
      </c>
      <c r="AH21" s="197">
        <v>0</v>
      </c>
      <c r="AI21" s="197">
        <v>12.53</v>
      </c>
      <c r="AJ21" s="197">
        <v>0</v>
      </c>
      <c r="AK21" s="197">
        <v>10.89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1.67</v>
      </c>
      <c r="AT21" s="197">
        <v>1.85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12.89</v>
      </c>
      <c r="E22" s="197">
        <v>0</v>
      </c>
      <c r="F22" s="197">
        <v>12.16</v>
      </c>
      <c r="G22" s="197">
        <v>6.83</v>
      </c>
      <c r="H22" s="197">
        <v>0</v>
      </c>
      <c r="I22" s="197">
        <v>14.29</v>
      </c>
      <c r="J22" s="197">
        <v>10.09</v>
      </c>
      <c r="K22" s="197">
        <v>0.16</v>
      </c>
      <c r="L22" s="197">
        <v>271.05</v>
      </c>
      <c r="M22" s="197">
        <v>0.94</v>
      </c>
      <c r="N22" s="197">
        <v>0.23</v>
      </c>
      <c r="O22" s="197">
        <v>0</v>
      </c>
      <c r="P22" s="197">
        <v>1.06</v>
      </c>
      <c r="Q22" s="197">
        <v>0.16</v>
      </c>
      <c r="R22" s="197">
        <v>0.43</v>
      </c>
      <c r="S22" s="197">
        <v>4.2300000000000004</v>
      </c>
      <c r="T22" s="197">
        <v>0</v>
      </c>
      <c r="U22" s="197">
        <v>2.13</v>
      </c>
      <c r="V22" s="197">
        <v>0.21</v>
      </c>
      <c r="W22" s="197">
        <v>0.46</v>
      </c>
      <c r="X22" s="197">
        <v>1</v>
      </c>
      <c r="Y22" s="197">
        <v>0</v>
      </c>
      <c r="Z22" s="197">
        <v>2.35</v>
      </c>
      <c r="AA22" s="197">
        <v>0.78</v>
      </c>
      <c r="AB22" s="197">
        <v>0</v>
      </c>
      <c r="AC22" s="197">
        <v>1.25</v>
      </c>
      <c r="AD22" s="197">
        <v>8.9</v>
      </c>
      <c r="AE22" s="197">
        <v>0</v>
      </c>
      <c r="AF22" s="197">
        <v>0</v>
      </c>
      <c r="AG22" s="197">
        <v>51.09</v>
      </c>
      <c r="AH22" s="197">
        <v>0</v>
      </c>
      <c r="AI22" s="197">
        <v>12.53</v>
      </c>
      <c r="AJ22" s="197">
        <v>0</v>
      </c>
      <c r="AK22" s="197">
        <v>10.89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1.67</v>
      </c>
      <c r="AT22" s="197">
        <v>1.85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12.89</v>
      </c>
      <c r="E23" s="197">
        <v>0</v>
      </c>
      <c r="F23" s="197">
        <v>12.16</v>
      </c>
      <c r="G23" s="197">
        <v>6.83</v>
      </c>
      <c r="H23" s="197">
        <v>0</v>
      </c>
      <c r="I23" s="197">
        <v>14.29</v>
      </c>
      <c r="J23" s="197">
        <v>10.09</v>
      </c>
      <c r="K23" s="197">
        <v>0.25</v>
      </c>
      <c r="L23" s="197">
        <v>201.44</v>
      </c>
      <c r="M23" s="197">
        <v>0.94</v>
      </c>
      <c r="N23" s="197">
        <v>0.23</v>
      </c>
      <c r="O23" s="197">
        <v>0</v>
      </c>
      <c r="P23" s="197">
        <v>1.06</v>
      </c>
      <c r="Q23" s="197">
        <v>0.16</v>
      </c>
      <c r="R23" s="197">
        <v>0.43</v>
      </c>
      <c r="S23" s="197">
        <v>4.2300000000000004</v>
      </c>
      <c r="T23" s="197">
        <v>0</v>
      </c>
      <c r="U23" s="197">
        <v>2.13</v>
      </c>
      <c r="V23" s="197">
        <v>0.21</v>
      </c>
      <c r="W23" s="197">
        <v>0.46</v>
      </c>
      <c r="X23" s="197">
        <v>1</v>
      </c>
      <c r="Y23" s="197">
        <v>0</v>
      </c>
      <c r="Z23" s="197">
        <v>2.35</v>
      </c>
      <c r="AA23" s="197">
        <v>0.78</v>
      </c>
      <c r="AB23" s="197">
        <v>0</v>
      </c>
      <c r="AC23" s="197">
        <v>1.25</v>
      </c>
      <c r="AD23" s="197">
        <v>8.9</v>
      </c>
      <c r="AE23" s="197">
        <v>0</v>
      </c>
      <c r="AF23" s="197">
        <v>0</v>
      </c>
      <c r="AG23" s="197">
        <v>51.09</v>
      </c>
      <c r="AH23" s="197">
        <v>0</v>
      </c>
      <c r="AI23" s="197">
        <v>12.53</v>
      </c>
      <c r="AJ23" s="197">
        <v>0</v>
      </c>
      <c r="AK23" s="197">
        <v>16.78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1.67</v>
      </c>
      <c r="AT23" s="197">
        <v>1.85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12.89</v>
      </c>
      <c r="E24" s="197">
        <v>0</v>
      </c>
      <c r="F24" s="197">
        <v>12.16</v>
      </c>
      <c r="G24" s="197">
        <v>6.83</v>
      </c>
      <c r="H24" s="197">
        <v>0</v>
      </c>
      <c r="I24" s="197">
        <v>14.29</v>
      </c>
      <c r="J24" s="197">
        <v>10.09</v>
      </c>
      <c r="K24" s="197">
        <v>0.16</v>
      </c>
      <c r="L24" s="197">
        <v>133.77000000000001</v>
      </c>
      <c r="M24" s="197">
        <v>0.94</v>
      </c>
      <c r="N24" s="197">
        <v>0.23</v>
      </c>
      <c r="O24" s="197">
        <v>0</v>
      </c>
      <c r="P24" s="197">
        <v>1.06</v>
      </c>
      <c r="Q24" s="197">
        <v>0.16</v>
      </c>
      <c r="R24" s="197">
        <v>0.43</v>
      </c>
      <c r="S24" s="197">
        <v>4.2300000000000004</v>
      </c>
      <c r="T24" s="197">
        <v>0</v>
      </c>
      <c r="U24" s="197">
        <v>2.13</v>
      </c>
      <c r="V24" s="197">
        <v>0.21</v>
      </c>
      <c r="W24" s="197">
        <v>0.46</v>
      </c>
      <c r="X24" s="197">
        <v>1</v>
      </c>
      <c r="Y24" s="197">
        <v>0</v>
      </c>
      <c r="Z24" s="197">
        <v>2.35</v>
      </c>
      <c r="AA24" s="197">
        <v>0.78</v>
      </c>
      <c r="AB24" s="197">
        <v>0</v>
      </c>
      <c r="AC24" s="197">
        <v>1.25</v>
      </c>
      <c r="AD24" s="197">
        <v>8.9</v>
      </c>
      <c r="AE24" s="197">
        <v>0</v>
      </c>
      <c r="AF24" s="197">
        <v>0</v>
      </c>
      <c r="AG24" s="197">
        <v>51.09</v>
      </c>
      <c r="AH24" s="197">
        <v>0</v>
      </c>
      <c r="AI24" s="197">
        <v>12.53</v>
      </c>
      <c r="AJ24" s="197">
        <v>0</v>
      </c>
      <c r="AK24" s="197">
        <v>16.78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1.67</v>
      </c>
      <c r="AT24" s="197">
        <v>1.85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12.89</v>
      </c>
      <c r="E25" s="197">
        <v>0</v>
      </c>
      <c r="F25" s="197">
        <v>12.16</v>
      </c>
      <c r="G25" s="197">
        <v>6.83</v>
      </c>
      <c r="H25" s="197">
        <v>0</v>
      </c>
      <c r="I25" s="197">
        <v>14.29</v>
      </c>
      <c r="J25" s="197">
        <v>10.09</v>
      </c>
      <c r="K25" s="197">
        <v>0.16</v>
      </c>
      <c r="L25" s="197">
        <v>66.099999999999994</v>
      </c>
      <c r="M25" s="197">
        <v>0.94</v>
      </c>
      <c r="N25" s="197">
        <v>0.26</v>
      </c>
      <c r="O25" s="197">
        <v>0</v>
      </c>
      <c r="P25" s="197">
        <v>1.06</v>
      </c>
      <c r="Q25" s="197">
        <v>0.1</v>
      </c>
      <c r="R25" s="197">
        <v>0.43</v>
      </c>
      <c r="S25" s="197">
        <v>0.42</v>
      </c>
      <c r="T25" s="197">
        <v>0</v>
      </c>
      <c r="U25" s="197">
        <v>2.13</v>
      </c>
      <c r="V25" s="197">
        <v>0.21</v>
      </c>
      <c r="W25" s="197">
        <v>0.46</v>
      </c>
      <c r="X25" s="197">
        <v>1</v>
      </c>
      <c r="Y25" s="197">
        <v>0</v>
      </c>
      <c r="Z25" s="197">
        <v>2.35</v>
      </c>
      <c r="AA25" s="197">
        <v>0.78</v>
      </c>
      <c r="AB25" s="197">
        <v>0</v>
      </c>
      <c r="AC25" s="197">
        <v>1.25</v>
      </c>
      <c r="AD25" s="197">
        <v>8.9</v>
      </c>
      <c r="AE25" s="197">
        <v>0</v>
      </c>
      <c r="AF25" s="197">
        <v>0</v>
      </c>
      <c r="AG25" s="197">
        <v>51.09</v>
      </c>
      <c r="AH25" s="197">
        <v>0</v>
      </c>
      <c r="AI25" s="197">
        <v>12.53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1.67</v>
      </c>
      <c r="AT25" s="197">
        <v>1.85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12.89</v>
      </c>
      <c r="E26" s="197">
        <v>0</v>
      </c>
      <c r="F26" s="197">
        <v>12.16</v>
      </c>
      <c r="G26" s="197">
        <v>6.83</v>
      </c>
      <c r="H26" s="197">
        <v>0</v>
      </c>
      <c r="I26" s="197">
        <v>14.29</v>
      </c>
      <c r="J26" s="197">
        <v>10.09</v>
      </c>
      <c r="K26" s="197">
        <v>0.16</v>
      </c>
      <c r="L26" s="197">
        <v>19.2</v>
      </c>
      <c r="M26" s="197">
        <v>0.94</v>
      </c>
      <c r="N26" s="197">
        <v>0.32</v>
      </c>
      <c r="O26" s="197">
        <v>0</v>
      </c>
      <c r="P26" s="197">
        <v>1.06</v>
      </c>
      <c r="Q26" s="197">
        <v>0.1</v>
      </c>
      <c r="R26" s="197">
        <v>0.43</v>
      </c>
      <c r="S26" s="197">
        <v>0.27</v>
      </c>
      <c r="T26" s="197">
        <v>0</v>
      </c>
      <c r="U26" s="197">
        <v>2.13</v>
      </c>
      <c r="V26" s="197">
        <v>0.21</v>
      </c>
      <c r="W26" s="197">
        <v>0.46</v>
      </c>
      <c r="X26" s="197">
        <v>1</v>
      </c>
      <c r="Y26" s="197">
        <v>0</v>
      </c>
      <c r="Z26" s="197">
        <v>2.35</v>
      </c>
      <c r="AA26" s="197">
        <v>0.78</v>
      </c>
      <c r="AB26" s="197">
        <v>0</v>
      </c>
      <c r="AC26" s="197">
        <v>1.25</v>
      </c>
      <c r="AD26" s="197">
        <v>8.9</v>
      </c>
      <c r="AE26" s="197">
        <v>0</v>
      </c>
      <c r="AF26" s="197">
        <v>0</v>
      </c>
      <c r="AG26" s="197">
        <v>51.09</v>
      </c>
      <c r="AH26" s="197">
        <v>0</v>
      </c>
      <c r="AI26" s="197">
        <v>12.53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1.67</v>
      </c>
      <c r="AT26" s="197">
        <v>1.85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12.89</v>
      </c>
      <c r="E27" s="197">
        <v>0</v>
      </c>
      <c r="F27" s="197">
        <v>12</v>
      </c>
      <c r="G27" s="197">
        <v>6.83</v>
      </c>
      <c r="H27" s="197">
        <v>0</v>
      </c>
      <c r="I27" s="197">
        <v>14.29</v>
      </c>
      <c r="J27" s="197">
        <v>10.09</v>
      </c>
      <c r="K27" s="197">
        <v>0.16</v>
      </c>
      <c r="L27" s="197">
        <v>83.85</v>
      </c>
      <c r="M27" s="197">
        <v>0.94</v>
      </c>
      <c r="N27" s="197">
        <v>0.38</v>
      </c>
      <c r="O27" s="197">
        <v>0</v>
      </c>
      <c r="P27" s="197">
        <v>1.06</v>
      </c>
      <c r="Q27" s="197">
        <v>0.16</v>
      </c>
      <c r="R27" s="197">
        <v>0.43</v>
      </c>
      <c r="S27" s="197">
        <v>4.2300000000000004</v>
      </c>
      <c r="T27" s="197">
        <v>0</v>
      </c>
      <c r="U27" s="197">
        <v>2.13</v>
      </c>
      <c r="V27" s="197">
        <v>0.21</v>
      </c>
      <c r="W27" s="197">
        <v>0.46</v>
      </c>
      <c r="X27" s="197">
        <v>1</v>
      </c>
      <c r="Y27" s="197">
        <v>0</v>
      </c>
      <c r="Z27" s="197">
        <v>2.35</v>
      </c>
      <c r="AA27" s="197">
        <v>0.78</v>
      </c>
      <c r="AB27" s="197">
        <v>0</v>
      </c>
      <c r="AC27" s="197">
        <v>1.25</v>
      </c>
      <c r="AD27" s="197">
        <v>8.9</v>
      </c>
      <c r="AE27" s="197">
        <v>0</v>
      </c>
      <c r="AF27" s="197">
        <v>0</v>
      </c>
      <c r="AG27" s="197">
        <v>51.09</v>
      </c>
      <c r="AH27" s="197">
        <v>0</v>
      </c>
      <c r="AI27" s="197">
        <v>12.53</v>
      </c>
      <c r="AJ27" s="197">
        <v>0</v>
      </c>
      <c r="AK27" s="197">
        <v>16.78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1.67</v>
      </c>
      <c r="AT27" s="197">
        <v>1.85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12.89</v>
      </c>
      <c r="E28" s="197">
        <v>0</v>
      </c>
      <c r="F28" s="197">
        <v>12</v>
      </c>
      <c r="G28" s="197">
        <v>6.83</v>
      </c>
      <c r="H28" s="197">
        <v>0</v>
      </c>
      <c r="I28" s="197">
        <v>14.29</v>
      </c>
      <c r="J28" s="197">
        <v>10.09</v>
      </c>
      <c r="K28" s="197">
        <v>0.16</v>
      </c>
      <c r="L28" s="197">
        <v>153.1</v>
      </c>
      <c r="M28" s="197">
        <v>0.94</v>
      </c>
      <c r="N28" s="197">
        <v>0.45</v>
      </c>
      <c r="O28" s="197">
        <v>0</v>
      </c>
      <c r="P28" s="197">
        <v>1.06</v>
      </c>
      <c r="Q28" s="197">
        <v>0.16</v>
      </c>
      <c r="R28" s="197">
        <v>0.43</v>
      </c>
      <c r="S28" s="197">
        <v>4.2300000000000004</v>
      </c>
      <c r="T28" s="197">
        <v>0</v>
      </c>
      <c r="U28" s="197">
        <v>2.13</v>
      </c>
      <c r="V28" s="197">
        <v>0.21</v>
      </c>
      <c r="W28" s="197">
        <v>0.46</v>
      </c>
      <c r="X28" s="197">
        <v>1</v>
      </c>
      <c r="Y28" s="197">
        <v>0</v>
      </c>
      <c r="Z28" s="197">
        <v>2.35</v>
      </c>
      <c r="AA28" s="197">
        <v>0.78</v>
      </c>
      <c r="AB28" s="197">
        <v>0</v>
      </c>
      <c r="AC28" s="197">
        <v>1.25</v>
      </c>
      <c r="AD28" s="197">
        <v>8.9</v>
      </c>
      <c r="AE28" s="197">
        <v>0</v>
      </c>
      <c r="AF28" s="197">
        <v>0</v>
      </c>
      <c r="AG28" s="197">
        <v>51.09</v>
      </c>
      <c r="AH28" s="197">
        <v>0</v>
      </c>
      <c r="AI28" s="197">
        <v>12.53</v>
      </c>
      <c r="AJ28" s="197">
        <v>0</v>
      </c>
      <c r="AK28" s="197">
        <v>16.78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1.67</v>
      </c>
      <c r="AT28" s="197">
        <v>1.85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12.89</v>
      </c>
      <c r="E29" s="197">
        <v>0</v>
      </c>
      <c r="F29" s="197">
        <v>12</v>
      </c>
      <c r="G29" s="197">
        <v>6.83</v>
      </c>
      <c r="H29" s="197">
        <v>0</v>
      </c>
      <c r="I29" s="197">
        <v>14.29</v>
      </c>
      <c r="J29" s="197">
        <v>10.09</v>
      </c>
      <c r="K29" s="197">
        <v>0.16</v>
      </c>
      <c r="L29" s="197">
        <v>220.78</v>
      </c>
      <c r="M29" s="197">
        <v>0.94</v>
      </c>
      <c r="N29" s="197">
        <v>0.51</v>
      </c>
      <c r="O29" s="197">
        <v>0</v>
      </c>
      <c r="P29" s="197">
        <v>1.06</v>
      </c>
      <c r="Q29" s="197">
        <v>0.16</v>
      </c>
      <c r="R29" s="197">
        <v>0.43</v>
      </c>
      <c r="S29" s="197">
        <v>4.2300000000000004</v>
      </c>
      <c r="T29" s="197">
        <v>0</v>
      </c>
      <c r="U29" s="197">
        <v>2.13</v>
      </c>
      <c r="V29" s="197">
        <v>0.21</v>
      </c>
      <c r="W29" s="197">
        <v>0.46</v>
      </c>
      <c r="X29" s="197">
        <v>1</v>
      </c>
      <c r="Y29" s="197">
        <v>0</v>
      </c>
      <c r="Z29" s="197">
        <v>1.94</v>
      </c>
      <c r="AA29" s="197">
        <v>0.78</v>
      </c>
      <c r="AB29" s="197">
        <v>0</v>
      </c>
      <c r="AC29" s="197">
        <v>1.25</v>
      </c>
      <c r="AD29" s="197">
        <v>8.9</v>
      </c>
      <c r="AE29" s="197">
        <v>0</v>
      </c>
      <c r="AF29" s="197">
        <v>0</v>
      </c>
      <c r="AG29" s="197">
        <v>51.09</v>
      </c>
      <c r="AH29" s="197">
        <v>0</v>
      </c>
      <c r="AI29" s="197">
        <v>12.53</v>
      </c>
      <c r="AJ29" s="197">
        <v>0</v>
      </c>
      <c r="AK29" s="197">
        <v>16.78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1.67</v>
      </c>
      <c r="AT29" s="197">
        <v>1.85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12.89</v>
      </c>
      <c r="E30" s="197">
        <v>0</v>
      </c>
      <c r="F30" s="197">
        <v>12</v>
      </c>
      <c r="G30" s="197">
        <v>6.83</v>
      </c>
      <c r="H30" s="197">
        <v>0</v>
      </c>
      <c r="I30" s="197">
        <v>14.29</v>
      </c>
      <c r="J30" s="197">
        <v>10.09</v>
      </c>
      <c r="K30" s="197">
        <v>0.16</v>
      </c>
      <c r="L30" s="197">
        <v>271.05</v>
      </c>
      <c r="M30" s="197">
        <v>0.94</v>
      </c>
      <c r="N30" s="197">
        <v>0.57999999999999996</v>
      </c>
      <c r="O30" s="197">
        <v>0</v>
      </c>
      <c r="P30" s="197">
        <v>1.06</v>
      </c>
      <c r="Q30" s="197">
        <v>0.16</v>
      </c>
      <c r="R30" s="197">
        <v>0.43</v>
      </c>
      <c r="S30" s="197">
        <v>4.2300000000000004</v>
      </c>
      <c r="T30" s="197">
        <v>0</v>
      </c>
      <c r="U30" s="197">
        <v>2.13</v>
      </c>
      <c r="V30" s="197">
        <v>0.21</v>
      </c>
      <c r="W30" s="197">
        <v>0.46</v>
      </c>
      <c r="X30" s="197">
        <v>1</v>
      </c>
      <c r="Y30" s="197">
        <v>0</v>
      </c>
      <c r="Z30" s="197">
        <v>1.94</v>
      </c>
      <c r="AA30" s="197">
        <v>0.78</v>
      </c>
      <c r="AB30" s="197">
        <v>0</v>
      </c>
      <c r="AC30" s="197">
        <v>1.25</v>
      </c>
      <c r="AD30" s="197">
        <v>8.9</v>
      </c>
      <c r="AE30" s="197">
        <v>0</v>
      </c>
      <c r="AF30" s="197">
        <v>0</v>
      </c>
      <c r="AG30" s="197">
        <v>51.09</v>
      </c>
      <c r="AH30" s="197">
        <v>0</v>
      </c>
      <c r="AI30" s="197">
        <v>12.53</v>
      </c>
      <c r="AJ30" s="197">
        <v>0</v>
      </c>
      <c r="AK30" s="197">
        <v>16.78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1.67</v>
      </c>
      <c r="AT30" s="197">
        <v>1.85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12.89</v>
      </c>
      <c r="E31" s="197">
        <v>0</v>
      </c>
      <c r="F31" s="197">
        <v>12</v>
      </c>
      <c r="G31" s="197">
        <v>6.83</v>
      </c>
      <c r="H31" s="197">
        <v>0</v>
      </c>
      <c r="I31" s="197">
        <v>14.29</v>
      </c>
      <c r="J31" s="197">
        <v>10.09</v>
      </c>
      <c r="K31" s="197">
        <v>0.16</v>
      </c>
      <c r="L31" s="197">
        <v>271.05</v>
      </c>
      <c r="M31" s="197">
        <v>0.94</v>
      </c>
      <c r="N31" s="197">
        <v>0.57999999999999996</v>
      </c>
      <c r="O31" s="197">
        <v>0</v>
      </c>
      <c r="P31" s="197">
        <v>1.06</v>
      </c>
      <c r="Q31" s="197">
        <v>0.16</v>
      </c>
      <c r="R31" s="197">
        <v>0.43</v>
      </c>
      <c r="S31" s="197">
        <v>4.2300000000000004</v>
      </c>
      <c r="T31" s="197">
        <v>0</v>
      </c>
      <c r="U31" s="197">
        <v>2.13</v>
      </c>
      <c r="V31" s="197">
        <v>0.21</v>
      </c>
      <c r="W31" s="197">
        <v>0.46</v>
      </c>
      <c r="X31" s="197">
        <v>1</v>
      </c>
      <c r="Y31" s="197">
        <v>0</v>
      </c>
      <c r="Z31" s="197">
        <v>1.94</v>
      </c>
      <c r="AA31" s="197">
        <v>0.78</v>
      </c>
      <c r="AB31" s="197">
        <v>0</v>
      </c>
      <c r="AC31" s="197">
        <v>1.25</v>
      </c>
      <c r="AD31" s="197">
        <v>8.9</v>
      </c>
      <c r="AE31" s="197">
        <v>0</v>
      </c>
      <c r="AF31" s="197">
        <v>0</v>
      </c>
      <c r="AG31" s="197">
        <v>51.09</v>
      </c>
      <c r="AH31" s="197">
        <v>0</v>
      </c>
      <c r="AI31" s="197">
        <v>12.53</v>
      </c>
      <c r="AJ31" s="197">
        <v>0</v>
      </c>
      <c r="AK31" s="197">
        <v>16.78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1.67</v>
      </c>
      <c r="AT31" s="197">
        <v>1.85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12.89</v>
      </c>
      <c r="E32" s="197">
        <v>0</v>
      </c>
      <c r="F32" s="197">
        <v>12</v>
      </c>
      <c r="G32" s="197">
        <v>6.83</v>
      </c>
      <c r="H32" s="197">
        <v>0</v>
      </c>
      <c r="I32" s="197">
        <v>14.29</v>
      </c>
      <c r="J32" s="197">
        <v>10.09</v>
      </c>
      <c r="K32" s="197">
        <v>0.16</v>
      </c>
      <c r="L32" s="197">
        <v>271.05</v>
      </c>
      <c r="M32" s="197">
        <v>0.94</v>
      </c>
      <c r="N32" s="197">
        <v>0.57999999999999996</v>
      </c>
      <c r="O32" s="197">
        <v>0</v>
      </c>
      <c r="P32" s="197">
        <v>1.06</v>
      </c>
      <c r="Q32" s="197">
        <v>0.16</v>
      </c>
      <c r="R32" s="197">
        <v>0.43</v>
      </c>
      <c r="S32" s="197">
        <v>4.2300000000000004</v>
      </c>
      <c r="T32" s="197">
        <v>0</v>
      </c>
      <c r="U32" s="197">
        <v>2.13</v>
      </c>
      <c r="V32" s="197">
        <v>0.21</v>
      </c>
      <c r="W32" s="197">
        <v>0.46</v>
      </c>
      <c r="X32" s="197">
        <v>1</v>
      </c>
      <c r="Y32" s="197">
        <v>0</v>
      </c>
      <c r="Z32" s="197">
        <v>1.94</v>
      </c>
      <c r="AA32" s="197">
        <v>0.78</v>
      </c>
      <c r="AB32" s="197">
        <v>0</v>
      </c>
      <c r="AC32" s="197">
        <v>1.25</v>
      </c>
      <c r="AD32" s="197">
        <v>8.9</v>
      </c>
      <c r="AE32" s="197">
        <v>0</v>
      </c>
      <c r="AF32" s="197">
        <v>0</v>
      </c>
      <c r="AG32" s="197">
        <v>51.09</v>
      </c>
      <c r="AH32" s="197">
        <v>0</v>
      </c>
      <c r="AI32" s="197">
        <v>12.53</v>
      </c>
      <c r="AJ32" s="197">
        <v>0</v>
      </c>
      <c r="AK32" s="197">
        <v>16.78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1.67</v>
      </c>
      <c r="AT32" s="197">
        <v>1.85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12.89</v>
      </c>
      <c r="E33" s="197">
        <v>0</v>
      </c>
      <c r="F33" s="197">
        <v>12</v>
      </c>
      <c r="G33" s="197">
        <v>6.83</v>
      </c>
      <c r="H33" s="197">
        <v>0</v>
      </c>
      <c r="I33" s="197">
        <v>14.29</v>
      </c>
      <c r="J33" s="197">
        <v>10.09</v>
      </c>
      <c r="K33" s="197">
        <v>0.16</v>
      </c>
      <c r="L33" s="197">
        <v>271.05</v>
      </c>
      <c r="M33" s="197">
        <v>0.94</v>
      </c>
      <c r="N33" s="197">
        <v>0.57999999999999996</v>
      </c>
      <c r="O33" s="197">
        <v>0</v>
      </c>
      <c r="P33" s="197">
        <v>1.06</v>
      </c>
      <c r="Q33" s="197">
        <v>0.16</v>
      </c>
      <c r="R33" s="197">
        <v>0.43</v>
      </c>
      <c r="S33" s="197">
        <v>4.2300000000000004</v>
      </c>
      <c r="T33" s="197">
        <v>0</v>
      </c>
      <c r="U33" s="197">
        <v>2.13</v>
      </c>
      <c r="V33" s="197">
        <v>0.21</v>
      </c>
      <c r="W33" s="197">
        <v>0.46</v>
      </c>
      <c r="X33" s="197">
        <v>1</v>
      </c>
      <c r="Y33" s="197">
        <v>0</v>
      </c>
      <c r="Z33" s="197">
        <v>1.94</v>
      </c>
      <c r="AA33" s="197">
        <v>0.78</v>
      </c>
      <c r="AB33" s="197">
        <v>0</v>
      </c>
      <c r="AC33" s="197">
        <v>1.25</v>
      </c>
      <c r="AD33" s="197">
        <v>8.9</v>
      </c>
      <c r="AE33" s="197">
        <v>0</v>
      </c>
      <c r="AF33" s="197">
        <v>0</v>
      </c>
      <c r="AG33" s="197">
        <v>51.09</v>
      </c>
      <c r="AH33" s="197">
        <v>0</v>
      </c>
      <c r="AI33" s="197">
        <v>12.53</v>
      </c>
      <c r="AJ33" s="197">
        <v>0</v>
      </c>
      <c r="AK33" s="197">
        <v>10.89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1.67</v>
      </c>
      <c r="AT33" s="197">
        <v>1.85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12.89</v>
      </c>
      <c r="E34" s="197">
        <v>0</v>
      </c>
      <c r="F34" s="197">
        <v>12</v>
      </c>
      <c r="G34" s="197">
        <v>6.83</v>
      </c>
      <c r="H34" s="197">
        <v>0</v>
      </c>
      <c r="I34" s="197">
        <v>14.29</v>
      </c>
      <c r="J34" s="197">
        <v>10.09</v>
      </c>
      <c r="K34" s="197">
        <v>0.16</v>
      </c>
      <c r="L34" s="197">
        <v>271.05</v>
      </c>
      <c r="M34" s="197">
        <v>0.94</v>
      </c>
      <c r="N34" s="197">
        <v>0.57999999999999996</v>
      </c>
      <c r="O34" s="197">
        <v>0</v>
      </c>
      <c r="P34" s="197">
        <v>1.06</v>
      </c>
      <c r="Q34" s="197">
        <v>0.16</v>
      </c>
      <c r="R34" s="197">
        <v>0.43</v>
      </c>
      <c r="S34" s="197">
        <v>4.2300000000000004</v>
      </c>
      <c r="T34" s="197">
        <v>0</v>
      </c>
      <c r="U34" s="197">
        <v>2.13</v>
      </c>
      <c r="V34" s="197">
        <v>0.21</v>
      </c>
      <c r="W34" s="197">
        <v>0.46</v>
      </c>
      <c r="X34" s="197">
        <v>1</v>
      </c>
      <c r="Y34" s="197">
        <v>0</v>
      </c>
      <c r="Z34" s="197">
        <v>1.94</v>
      </c>
      <c r="AA34" s="197">
        <v>0.78</v>
      </c>
      <c r="AB34" s="197">
        <v>0</v>
      </c>
      <c r="AC34" s="197">
        <v>1.25</v>
      </c>
      <c r="AD34" s="197">
        <v>8.9</v>
      </c>
      <c r="AE34" s="197">
        <v>0</v>
      </c>
      <c r="AF34" s="197">
        <v>0</v>
      </c>
      <c r="AG34" s="197">
        <v>51.09</v>
      </c>
      <c r="AH34" s="197">
        <v>0</v>
      </c>
      <c r="AI34" s="197">
        <v>12.53</v>
      </c>
      <c r="AJ34" s="197">
        <v>0</v>
      </c>
      <c r="AK34" s="197">
        <v>10.89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1.67</v>
      </c>
      <c r="AT34" s="197">
        <v>1.85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12.89</v>
      </c>
      <c r="E35" s="197">
        <v>0</v>
      </c>
      <c r="F35" s="197">
        <v>11.83</v>
      </c>
      <c r="G35" s="197">
        <v>6.83</v>
      </c>
      <c r="H35" s="197">
        <v>0</v>
      </c>
      <c r="I35" s="197">
        <v>13.62</v>
      </c>
      <c r="J35" s="197">
        <v>10.09</v>
      </c>
      <c r="K35" s="197">
        <v>0.16</v>
      </c>
      <c r="L35" s="197">
        <v>271.05</v>
      </c>
      <c r="M35" s="197">
        <v>0.94</v>
      </c>
      <c r="N35" s="197">
        <v>0.57999999999999996</v>
      </c>
      <c r="O35" s="197">
        <v>0</v>
      </c>
      <c r="P35" s="197">
        <v>1.06</v>
      </c>
      <c r="Q35" s="197">
        <v>0.16</v>
      </c>
      <c r="R35" s="197">
        <v>0.43</v>
      </c>
      <c r="S35" s="197">
        <v>4.2300000000000004</v>
      </c>
      <c r="T35" s="197">
        <v>0</v>
      </c>
      <c r="U35" s="197">
        <v>2.13</v>
      </c>
      <c r="V35" s="197">
        <v>0.21</v>
      </c>
      <c r="W35" s="197">
        <v>0.46</v>
      </c>
      <c r="X35" s="197">
        <v>1</v>
      </c>
      <c r="Y35" s="197">
        <v>0</v>
      </c>
      <c r="Z35" s="197">
        <v>1.94</v>
      </c>
      <c r="AA35" s="197">
        <v>0.78</v>
      </c>
      <c r="AB35" s="197">
        <v>0</v>
      </c>
      <c r="AC35" s="197">
        <v>1.56</v>
      </c>
      <c r="AD35" s="197">
        <v>8.9</v>
      </c>
      <c r="AE35" s="197">
        <v>0</v>
      </c>
      <c r="AF35" s="197">
        <v>0</v>
      </c>
      <c r="AG35" s="197">
        <v>51.09</v>
      </c>
      <c r="AH35" s="197">
        <v>0</v>
      </c>
      <c r="AI35" s="197">
        <v>12.53</v>
      </c>
      <c r="AJ35" s="197">
        <v>0</v>
      </c>
      <c r="AK35" s="197">
        <v>10.89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1.67</v>
      </c>
      <c r="AT35" s="197">
        <v>1.85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12.89</v>
      </c>
      <c r="E36" s="197">
        <v>0</v>
      </c>
      <c r="F36" s="197">
        <v>11.83</v>
      </c>
      <c r="G36" s="197">
        <v>6.83</v>
      </c>
      <c r="H36" s="197">
        <v>0</v>
      </c>
      <c r="I36" s="197">
        <v>13.62</v>
      </c>
      <c r="J36" s="197">
        <v>10.09</v>
      </c>
      <c r="K36" s="197">
        <v>0.16</v>
      </c>
      <c r="L36" s="197">
        <v>271.05</v>
      </c>
      <c r="M36" s="197">
        <v>0.94</v>
      </c>
      <c r="N36" s="197">
        <v>0.57999999999999996</v>
      </c>
      <c r="O36" s="197">
        <v>0</v>
      </c>
      <c r="P36" s="197">
        <v>1.06</v>
      </c>
      <c r="Q36" s="197">
        <v>0.16</v>
      </c>
      <c r="R36" s="197">
        <v>0.43</v>
      </c>
      <c r="S36" s="197">
        <v>4.2300000000000004</v>
      </c>
      <c r="T36" s="197">
        <v>0</v>
      </c>
      <c r="U36" s="197">
        <v>2.13</v>
      </c>
      <c r="V36" s="197">
        <v>0.21</v>
      </c>
      <c r="W36" s="197">
        <v>0.46</v>
      </c>
      <c r="X36" s="197">
        <v>1</v>
      </c>
      <c r="Y36" s="197">
        <v>0</v>
      </c>
      <c r="Z36" s="197">
        <v>1.94</v>
      </c>
      <c r="AA36" s="197">
        <v>0.78</v>
      </c>
      <c r="AB36" s="197">
        <v>0</v>
      </c>
      <c r="AC36" s="197">
        <v>1.56</v>
      </c>
      <c r="AD36" s="197">
        <v>8.9</v>
      </c>
      <c r="AE36" s="197">
        <v>0</v>
      </c>
      <c r="AF36" s="197">
        <v>0</v>
      </c>
      <c r="AG36" s="197">
        <v>51.09</v>
      </c>
      <c r="AH36" s="197">
        <v>0</v>
      </c>
      <c r="AI36" s="197">
        <v>12.53</v>
      </c>
      <c r="AJ36" s="197">
        <v>0</v>
      </c>
      <c r="AK36" s="197">
        <v>10.89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1.67</v>
      </c>
      <c r="AT36" s="197">
        <v>1.85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12.89</v>
      </c>
      <c r="E37" s="197">
        <v>0</v>
      </c>
      <c r="F37" s="197">
        <v>11.83</v>
      </c>
      <c r="G37" s="197">
        <v>6.83</v>
      </c>
      <c r="H37" s="197">
        <v>0</v>
      </c>
      <c r="I37" s="197">
        <v>13.62</v>
      </c>
      <c r="J37" s="197">
        <v>10.09</v>
      </c>
      <c r="K37" s="197">
        <v>0.16</v>
      </c>
      <c r="L37" s="197">
        <v>271.05</v>
      </c>
      <c r="M37" s="197">
        <v>0.94</v>
      </c>
      <c r="N37" s="197">
        <v>0.57999999999999996</v>
      </c>
      <c r="O37" s="197">
        <v>0</v>
      </c>
      <c r="P37" s="197">
        <v>1.06</v>
      </c>
      <c r="Q37" s="197">
        <v>0.16</v>
      </c>
      <c r="R37" s="197">
        <v>0.43</v>
      </c>
      <c r="S37" s="197">
        <v>4.2300000000000004</v>
      </c>
      <c r="T37" s="197">
        <v>0</v>
      </c>
      <c r="U37" s="197">
        <v>2.13</v>
      </c>
      <c r="V37" s="197">
        <v>0.21</v>
      </c>
      <c r="W37" s="197">
        <v>0.46</v>
      </c>
      <c r="X37" s="197">
        <v>1</v>
      </c>
      <c r="Y37" s="197">
        <v>0</v>
      </c>
      <c r="Z37" s="197">
        <v>1.94</v>
      </c>
      <c r="AA37" s="197">
        <v>0.78</v>
      </c>
      <c r="AB37" s="197">
        <v>0</v>
      </c>
      <c r="AC37" s="197">
        <v>1.56</v>
      </c>
      <c r="AD37" s="197">
        <v>8.9</v>
      </c>
      <c r="AE37" s="197">
        <v>0</v>
      </c>
      <c r="AF37" s="197">
        <v>0</v>
      </c>
      <c r="AG37" s="197">
        <v>51.09</v>
      </c>
      <c r="AH37" s="197">
        <v>0</v>
      </c>
      <c r="AI37" s="197">
        <v>12.53</v>
      </c>
      <c r="AJ37" s="197">
        <v>0</v>
      </c>
      <c r="AK37" s="197">
        <v>10.89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1.67</v>
      </c>
      <c r="AT37" s="197">
        <v>1.85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12.89</v>
      </c>
      <c r="E38" s="197">
        <v>0</v>
      </c>
      <c r="F38" s="197">
        <v>11.66</v>
      </c>
      <c r="G38" s="197">
        <v>6.83</v>
      </c>
      <c r="H38" s="197">
        <v>0</v>
      </c>
      <c r="I38" s="197">
        <v>13.62</v>
      </c>
      <c r="J38" s="197">
        <v>10.09</v>
      </c>
      <c r="K38" s="197">
        <v>0.16</v>
      </c>
      <c r="L38" s="197">
        <v>271.05</v>
      </c>
      <c r="M38" s="197">
        <v>0.94</v>
      </c>
      <c r="N38" s="197">
        <v>0.57999999999999996</v>
      </c>
      <c r="O38" s="197">
        <v>0</v>
      </c>
      <c r="P38" s="197">
        <v>1.06</v>
      </c>
      <c r="Q38" s="197">
        <v>0.16</v>
      </c>
      <c r="R38" s="197">
        <v>0.43</v>
      </c>
      <c r="S38" s="197">
        <v>4.2300000000000004</v>
      </c>
      <c r="T38" s="197">
        <v>0</v>
      </c>
      <c r="U38" s="197">
        <v>2.13</v>
      </c>
      <c r="V38" s="197">
        <v>0.21</v>
      </c>
      <c r="W38" s="197">
        <v>0.46</v>
      </c>
      <c r="X38" s="197">
        <v>1</v>
      </c>
      <c r="Y38" s="197">
        <v>0</v>
      </c>
      <c r="Z38" s="197">
        <v>1.94</v>
      </c>
      <c r="AA38" s="197">
        <v>0.78</v>
      </c>
      <c r="AB38" s="197">
        <v>0</v>
      </c>
      <c r="AC38" s="197">
        <v>1.56</v>
      </c>
      <c r="AD38" s="197">
        <v>8.9</v>
      </c>
      <c r="AE38" s="197">
        <v>0</v>
      </c>
      <c r="AF38" s="197">
        <v>0</v>
      </c>
      <c r="AG38" s="197">
        <v>51.09</v>
      </c>
      <c r="AH38" s="197">
        <v>0</v>
      </c>
      <c r="AI38" s="197">
        <v>12.53</v>
      </c>
      <c r="AJ38" s="197">
        <v>0</v>
      </c>
      <c r="AK38" s="197">
        <v>10.89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1.67</v>
      </c>
      <c r="AT38" s="197">
        <v>1.85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12.56</v>
      </c>
      <c r="E39" s="197">
        <v>0</v>
      </c>
      <c r="F39" s="197">
        <v>11.66</v>
      </c>
      <c r="G39" s="197">
        <v>6.83</v>
      </c>
      <c r="H39" s="197">
        <v>0</v>
      </c>
      <c r="I39" s="197">
        <v>13.62</v>
      </c>
      <c r="J39" s="197">
        <v>10.09</v>
      </c>
      <c r="K39" s="197">
        <v>0.16</v>
      </c>
      <c r="L39" s="197">
        <v>271.05</v>
      </c>
      <c r="M39" s="197">
        <v>0.94</v>
      </c>
      <c r="N39" s="197">
        <v>0.57999999999999996</v>
      </c>
      <c r="O39" s="197">
        <v>0</v>
      </c>
      <c r="P39" s="197">
        <v>1.06</v>
      </c>
      <c r="Q39" s="197">
        <v>0.16</v>
      </c>
      <c r="R39" s="197">
        <v>0.43</v>
      </c>
      <c r="S39" s="197">
        <v>4.2300000000000004</v>
      </c>
      <c r="T39" s="197">
        <v>0</v>
      </c>
      <c r="U39" s="197">
        <v>2.13</v>
      </c>
      <c r="V39" s="197">
        <v>0</v>
      </c>
      <c r="W39" s="197">
        <v>0.46</v>
      </c>
      <c r="X39" s="197">
        <v>1</v>
      </c>
      <c r="Y39" s="197">
        <v>0</v>
      </c>
      <c r="Z39" s="197">
        <v>1.94</v>
      </c>
      <c r="AA39" s="197">
        <v>0.78</v>
      </c>
      <c r="AB39" s="197">
        <v>0</v>
      </c>
      <c r="AC39" s="197">
        <v>1.56</v>
      </c>
      <c r="AD39" s="197">
        <v>8.9</v>
      </c>
      <c r="AE39" s="197">
        <v>0</v>
      </c>
      <c r="AF39" s="197">
        <v>0</v>
      </c>
      <c r="AG39" s="197">
        <v>51.09</v>
      </c>
      <c r="AH39" s="197">
        <v>0</v>
      </c>
      <c r="AI39" s="197">
        <v>12.53</v>
      </c>
      <c r="AJ39" s="197">
        <v>0</v>
      </c>
      <c r="AK39" s="197">
        <v>10.89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1.67</v>
      </c>
      <c r="AT39" s="197">
        <v>1.85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12.56</v>
      </c>
      <c r="E40" s="197">
        <v>0</v>
      </c>
      <c r="F40" s="197">
        <v>11.66</v>
      </c>
      <c r="G40" s="197">
        <v>6.83</v>
      </c>
      <c r="H40" s="197">
        <v>0</v>
      </c>
      <c r="I40" s="197">
        <v>13.62</v>
      </c>
      <c r="J40" s="197">
        <v>10.09</v>
      </c>
      <c r="K40" s="197">
        <v>0.16</v>
      </c>
      <c r="L40" s="197">
        <v>271.05</v>
      </c>
      <c r="M40" s="197">
        <v>0.94</v>
      </c>
      <c r="N40" s="197">
        <v>0.57999999999999996</v>
      </c>
      <c r="O40" s="197">
        <v>0</v>
      </c>
      <c r="P40" s="197">
        <v>1.06</v>
      </c>
      <c r="Q40" s="197">
        <v>0.16</v>
      </c>
      <c r="R40" s="197">
        <v>0.43</v>
      </c>
      <c r="S40" s="197">
        <v>4.2300000000000004</v>
      </c>
      <c r="T40" s="197">
        <v>0</v>
      </c>
      <c r="U40" s="197">
        <v>2.13</v>
      </c>
      <c r="V40" s="197">
        <v>0</v>
      </c>
      <c r="W40" s="197">
        <v>0.46</v>
      </c>
      <c r="X40" s="197">
        <v>1</v>
      </c>
      <c r="Y40" s="197">
        <v>0</v>
      </c>
      <c r="Z40" s="197">
        <v>1.94</v>
      </c>
      <c r="AA40" s="197">
        <v>0.78</v>
      </c>
      <c r="AB40" s="197">
        <v>0</v>
      </c>
      <c r="AC40" s="197">
        <v>1.56</v>
      </c>
      <c r="AD40" s="197">
        <v>8.9</v>
      </c>
      <c r="AE40" s="197">
        <v>0</v>
      </c>
      <c r="AF40" s="197">
        <v>0</v>
      </c>
      <c r="AG40" s="197">
        <v>51.09</v>
      </c>
      <c r="AH40" s="197">
        <v>0</v>
      </c>
      <c r="AI40" s="197">
        <v>12.53</v>
      </c>
      <c r="AJ40" s="197">
        <v>0</v>
      </c>
      <c r="AK40" s="197">
        <v>10.89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1.67</v>
      </c>
      <c r="AT40" s="197">
        <v>1.85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12.56</v>
      </c>
      <c r="E41" s="197">
        <v>0</v>
      </c>
      <c r="F41" s="197">
        <v>11.66</v>
      </c>
      <c r="G41" s="197">
        <v>6.83</v>
      </c>
      <c r="H41" s="197">
        <v>0</v>
      </c>
      <c r="I41" s="197">
        <v>13.62</v>
      </c>
      <c r="J41" s="197">
        <v>10.09</v>
      </c>
      <c r="K41" s="197">
        <v>0.16</v>
      </c>
      <c r="L41" s="197">
        <v>240.11</v>
      </c>
      <c r="M41" s="197">
        <v>0.94</v>
      </c>
      <c r="N41" s="197">
        <v>0.57999999999999996</v>
      </c>
      <c r="O41" s="197">
        <v>0</v>
      </c>
      <c r="P41" s="197">
        <v>1.06</v>
      </c>
      <c r="Q41" s="197">
        <v>0.16</v>
      </c>
      <c r="R41" s="197">
        <v>0.43</v>
      </c>
      <c r="S41" s="197">
        <v>4.2300000000000004</v>
      </c>
      <c r="T41" s="197">
        <v>0</v>
      </c>
      <c r="U41" s="197">
        <v>2.13</v>
      </c>
      <c r="V41" s="197">
        <v>0.37</v>
      </c>
      <c r="W41" s="197">
        <v>0.46</v>
      </c>
      <c r="X41" s="197">
        <v>1</v>
      </c>
      <c r="Y41" s="197">
        <v>0</v>
      </c>
      <c r="Z41" s="197">
        <v>1.94</v>
      </c>
      <c r="AA41" s="197">
        <v>0.78</v>
      </c>
      <c r="AB41" s="197">
        <v>0</v>
      </c>
      <c r="AC41" s="197">
        <v>1.56</v>
      </c>
      <c r="AD41" s="197">
        <v>8.9</v>
      </c>
      <c r="AE41" s="197">
        <v>0</v>
      </c>
      <c r="AF41" s="197">
        <v>0</v>
      </c>
      <c r="AG41" s="197">
        <v>51.09</v>
      </c>
      <c r="AH41" s="197">
        <v>0</v>
      </c>
      <c r="AI41" s="197">
        <v>12.53</v>
      </c>
      <c r="AJ41" s="197">
        <v>0</v>
      </c>
      <c r="AK41" s="197">
        <v>10.89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1.67</v>
      </c>
      <c r="AT41" s="197">
        <v>1.85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12.56</v>
      </c>
      <c r="E42" s="197">
        <v>0</v>
      </c>
      <c r="F42" s="197">
        <v>11.66</v>
      </c>
      <c r="G42" s="197">
        <v>6.83</v>
      </c>
      <c r="H42" s="197">
        <v>0</v>
      </c>
      <c r="I42" s="197">
        <v>13.62</v>
      </c>
      <c r="J42" s="197">
        <v>10.09</v>
      </c>
      <c r="K42" s="197">
        <v>0.16</v>
      </c>
      <c r="L42" s="197">
        <v>201.44</v>
      </c>
      <c r="M42" s="197">
        <v>0.94</v>
      </c>
      <c r="N42" s="197">
        <v>0.57999999999999996</v>
      </c>
      <c r="O42" s="197">
        <v>0</v>
      </c>
      <c r="P42" s="197">
        <v>1.06</v>
      </c>
      <c r="Q42" s="197">
        <v>0.16</v>
      </c>
      <c r="R42" s="197">
        <v>0.43</v>
      </c>
      <c r="S42" s="197">
        <v>4.2300000000000004</v>
      </c>
      <c r="T42" s="197">
        <v>0</v>
      </c>
      <c r="U42" s="197">
        <v>2.13</v>
      </c>
      <c r="V42" s="197">
        <v>0.2</v>
      </c>
      <c r="W42" s="197">
        <v>0.46</v>
      </c>
      <c r="X42" s="197">
        <v>1</v>
      </c>
      <c r="Y42" s="197">
        <v>0</v>
      </c>
      <c r="Z42" s="197">
        <v>1.94</v>
      </c>
      <c r="AA42" s="197">
        <v>0.78</v>
      </c>
      <c r="AB42" s="197">
        <v>0</v>
      </c>
      <c r="AC42" s="197">
        <v>1.56</v>
      </c>
      <c r="AD42" s="197">
        <v>8.9</v>
      </c>
      <c r="AE42" s="197">
        <v>0</v>
      </c>
      <c r="AF42" s="197">
        <v>0</v>
      </c>
      <c r="AG42" s="197">
        <v>51.09</v>
      </c>
      <c r="AH42" s="197">
        <v>0</v>
      </c>
      <c r="AI42" s="197">
        <v>12.53</v>
      </c>
      <c r="AJ42" s="197">
        <v>0</v>
      </c>
      <c r="AK42" s="197">
        <v>10.89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1.67</v>
      </c>
      <c r="AT42" s="197">
        <v>1.85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12.56</v>
      </c>
      <c r="E43" s="197">
        <v>0</v>
      </c>
      <c r="F43" s="197">
        <v>11.66</v>
      </c>
      <c r="G43" s="197">
        <v>6.83</v>
      </c>
      <c r="H43" s="197">
        <v>0</v>
      </c>
      <c r="I43" s="197">
        <v>13.62</v>
      </c>
      <c r="J43" s="197">
        <v>10.09</v>
      </c>
      <c r="K43" s="197">
        <v>0.16</v>
      </c>
      <c r="L43" s="197">
        <v>162.77000000000001</v>
      </c>
      <c r="M43" s="197">
        <v>0.94</v>
      </c>
      <c r="N43" s="197">
        <v>0.57999999999999996</v>
      </c>
      <c r="O43" s="197">
        <v>0</v>
      </c>
      <c r="P43" s="197">
        <v>1.06</v>
      </c>
      <c r="Q43" s="197">
        <v>0.16</v>
      </c>
      <c r="R43" s="197">
        <v>0.43</v>
      </c>
      <c r="S43" s="197">
        <v>4.2300000000000004</v>
      </c>
      <c r="T43" s="197">
        <v>0</v>
      </c>
      <c r="U43" s="197">
        <v>2.13</v>
      </c>
      <c r="V43" s="197">
        <v>0.2</v>
      </c>
      <c r="W43" s="197">
        <v>0.46</v>
      </c>
      <c r="X43" s="197">
        <v>1</v>
      </c>
      <c r="Y43" s="197">
        <v>0</v>
      </c>
      <c r="Z43" s="197">
        <v>1.94</v>
      </c>
      <c r="AA43" s="197">
        <v>0.78</v>
      </c>
      <c r="AB43" s="197">
        <v>0</v>
      </c>
      <c r="AC43" s="197">
        <v>1.56</v>
      </c>
      <c r="AD43" s="197">
        <v>8.9</v>
      </c>
      <c r="AE43" s="197">
        <v>0</v>
      </c>
      <c r="AF43" s="197">
        <v>0</v>
      </c>
      <c r="AG43" s="197">
        <v>51.09</v>
      </c>
      <c r="AH43" s="197">
        <v>0</v>
      </c>
      <c r="AI43" s="197">
        <v>12.53</v>
      </c>
      <c r="AJ43" s="197">
        <v>0</v>
      </c>
      <c r="AK43" s="197">
        <v>10.89</v>
      </c>
      <c r="AL43" s="197">
        <v>0</v>
      </c>
      <c r="AM43" s="197">
        <v>0</v>
      </c>
      <c r="AN43" s="197">
        <v>0</v>
      </c>
      <c r="AO43" s="197">
        <v>266.45999999999998</v>
      </c>
      <c r="AP43" s="197">
        <v>0</v>
      </c>
      <c r="AQ43" s="197">
        <v>0</v>
      </c>
      <c r="AR43" s="197">
        <v>0</v>
      </c>
      <c r="AS43" s="197">
        <v>1.67</v>
      </c>
      <c r="AT43" s="197">
        <v>1.85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12.56</v>
      </c>
      <c r="E44" s="197">
        <v>0</v>
      </c>
      <c r="F44" s="197">
        <v>11.66</v>
      </c>
      <c r="G44" s="197">
        <v>6.83</v>
      </c>
      <c r="H44" s="197">
        <v>0</v>
      </c>
      <c r="I44" s="197">
        <v>13.62</v>
      </c>
      <c r="J44" s="197">
        <v>10.09</v>
      </c>
      <c r="K44" s="197">
        <v>0.16</v>
      </c>
      <c r="L44" s="197">
        <v>162.77000000000001</v>
      </c>
      <c r="M44" s="197">
        <v>0.94</v>
      </c>
      <c r="N44" s="197">
        <v>0.57999999999999996</v>
      </c>
      <c r="O44" s="197">
        <v>0</v>
      </c>
      <c r="P44" s="197">
        <v>1.06</v>
      </c>
      <c r="Q44" s="197">
        <v>0.16</v>
      </c>
      <c r="R44" s="197">
        <v>0.43</v>
      </c>
      <c r="S44" s="197">
        <v>4.2300000000000004</v>
      </c>
      <c r="T44" s="197">
        <v>0</v>
      </c>
      <c r="U44" s="197">
        <v>2.13</v>
      </c>
      <c r="V44" s="197">
        <v>0.2</v>
      </c>
      <c r="W44" s="197">
        <v>0.46</v>
      </c>
      <c r="X44" s="197">
        <v>1</v>
      </c>
      <c r="Y44" s="197">
        <v>0</v>
      </c>
      <c r="Z44" s="197">
        <v>1.94</v>
      </c>
      <c r="AA44" s="197">
        <v>0.78</v>
      </c>
      <c r="AB44" s="197">
        <v>0</v>
      </c>
      <c r="AC44" s="197">
        <v>1.56</v>
      </c>
      <c r="AD44" s="197">
        <v>8.9</v>
      </c>
      <c r="AE44" s="197">
        <v>0</v>
      </c>
      <c r="AF44" s="197">
        <v>0</v>
      </c>
      <c r="AG44" s="197">
        <v>51.09</v>
      </c>
      <c r="AH44" s="197">
        <v>0</v>
      </c>
      <c r="AI44" s="197">
        <v>12.53</v>
      </c>
      <c r="AJ44" s="197">
        <v>0</v>
      </c>
      <c r="AK44" s="197">
        <v>10.89</v>
      </c>
      <c r="AL44" s="197">
        <v>0</v>
      </c>
      <c r="AM44" s="197">
        <v>0</v>
      </c>
      <c r="AN44" s="197">
        <v>0</v>
      </c>
      <c r="AO44" s="197">
        <v>266.45999999999998</v>
      </c>
      <c r="AP44" s="197">
        <v>0</v>
      </c>
      <c r="AQ44" s="197">
        <v>0</v>
      </c>
      <c r="AR44" s="197">
        <v>0</v>
      </c>
      <c r="AS44" s="197">
        <v>1.67</v>
      </c>
      <c r="AT44" s="197">
        <v>1.85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12.56</v>
      </c>
      <c r="E45" s="197">
        <v>0</v>
      </c>
      <c r="F45" s="197">
        <v>11.66</v>
      </c>
      <c r="G45" s="197">
        <v>6.83</v>
      </c>
      <c r="H45" s="197">
        <v>0</v>
      </c>
      <c r="I45" s="197">
        <v>13.62</v>
      </c>
      <c r="J45" s="197">
        <v>10.09</v>
      </c>
      <c r="K45" s="197">
        <v>0.16</v>
      </c>
      <c r="L45" s="197">
        <v>162.77000000000001</v>
      </c>
      <c r="M45" s="197">
        <v>0.94</v>
      </c>
      <c r="N45" s="197">
        <v>0.57999999999999996</v>
      </c>
      <c r="O45" s="197">
        <v>0</v>
      </c>
      <c r="P45" s="197">
        <v>1.06</v>
      </c>
      <c r="Q45" s="197">
        <v>0.16</v>
      </c>
      <c r="R45" s="197">
        <v>0.43</v>
      </c>
      <c r="S45" s="197">
        <v>4.2300000000000004</v>
      </c>
      <c r="T45" s="197">
        <v>0</v>
      </c>
      <c r="U45" s="197">
        <v>2.13</v>
      </c>
      <c r="V45" s="197">
        <v>0.2</v>
      </c>
      <c r="W45" s="197">
        <v>0.46</v>
      </c>
      <c r="X45" s="197">
        <v>1</v>
      </c>
      <c r="Y45" s="197">
        <v>0</v>
      </c>
      <c r="Z45" s="197">
        <v>1.94</v>
      </c>
      <c r="AA45" s="197">
        <v>0.78</v>
      </c>
      <c r="AB45" s="197">
        <v>0</v>
      </c>
      <c r="AC45" s="197">
        <v>1.87</v>
      </c>
      <c r="AD45" s="197">
        <v>8.9</v>
      </c>
      <c r="AE45" s="197">
        <v>0</v>
      </c>
      <c r="AF45" s="197">
        <v>0</v>
      </c>
      <c r="AG45" s="197">
        <v>51.09</v>
      </c>
      <c r="AH45" s="197">
        <v>0</v>
      </c>
      <c r="AI45" s="197">
        <v>12.53</v>
      </c>
      <c r="AJ45" s="197">
        <v>0</v>
      </c>
      <c r="AK45" s="197">
        <v>10.89</v>
      </c>
      <c r="AL45" s="197">
        <v>0</v>
      </c>
      <c r="AM45" s="197">
        <v>0</v>
      </c>
      <c r="AN45" s="197">
        <v>0</v>
      </c>
      <c r="AO45" s="197">
        <v>266.45999999999998</v>
      </c>
      <c r="AP45" s="197">
        <v>0</v>
      </c>
      <c r="AQ45" s="197">
        <v>0</v>
      </c>
      <c r="AR45" s="197">
        <v>0</v>
      </c>
      <c r="AS45" s="197">
        <v>1.67</v>
      </c>
      <c r="AT45" s="197">
        <v>1.85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12.56</v>
      </c>
      <c r="E46" s="197">
        <v>0</v>
      </c>
      <c r="F46" s="197">
        <v>11.66</v>
      </c>
      <c r="G46" s="197">
        <v>6.83</v>
      </c>
      <c r="H46" s="197">
        <v>0</v>
      </c>
      <c r="I46" s="197">
        <v>13.62</v>
      </c>
      <c r="J46" s="197">
        <v>10.09</v>
      </c>
      <c r="K46" s="197">
        <v>0.16</v>
      </c>
      <c r="L46" s="197">
        <v>162.77000000000001</v>
      </c>
      <c r="M46" s="197">
        <v>0.94</v>
      </c>
      <c r="N46" s="197">
        <v>0.57999999999999996</v>
      </c>
      <c r="O46" s="197">
        <v>0</v>
      </c>
      <c r="P46" s="197">
        <v>1.06</v>
      </c>
      <c r="Q46" s="197">
        <v>0.16</v>
      </c>
      <c r="R46" s="197">
        <v>0.43</v>
      </c>
      <c r="S46" s="197">
        <v>4.2300000000000004</v>
      </c>
      <c r="T46" s="197">
        <v>0</v>
      </c>
      <c r="U46" s="197">
        <v>2.13</v>
      </c>
      <c r="V46" s="197">
        <v>0.2</v>
      </c>
      <c r="W46" s="197">
        <v>0.46</v>
      </c>
      <c r="X46" s="197">
        <v>1</v>
      </c>
      <c r="Y46" s="197">
        <v>0</v>
      </c>
      <c r="Z46" s="197">
        <v>1.94</v>
      </c>
      <c r="AA46" s="197">
        <v>0.78</v>
      </c>
      <c r="AB46" s="197">
        <v>0</v>
      </c>
      <c r="AC46" s="197">
        <v>1.87</v>
      </c>
      <c r="AD46" s="197">
        <v>8.9</v>
      </c>
      <c r="AE46" s="197">
        <v>0</v>
      </c>
      <c r="AF46" s="197">
        <v>0</v>
      </c>
      <c r="AG46" s="197">
        <v>51.09</v>
      </c>
      <c r="AH46" s="197">
        <v>0</v>
      </c>
      <c r="AI46" s="197">
        <v>12.53</v>
      </c>
      <c r="AJ46" s="197">
        <v>0</v>
      </c>
      <c r="AK46" s="197">
        <v>10.89</v>
      </c>
      <c r="AL46" s="197">
        <v>0</v>
      </c>
      <c r="AM46" s="197">
        <v>0</v>
      </c>
      <c r="AN46" s="197">
        <v>0</v>
      </c>
      <c r="AO46" s="197">
        <v>266.45999999999998</v>
      </c>
      <c r="AP46" s="197">
        <v>0</v>
      </c>
      <c r="AQ46" s="197">
        <v>0</v>
      </c>
      <c r="AR46" s="197">
        <v>0</v>
      </c>
      <c r="AS46" s="197">
        <v>1.67</v>
      </c>
      <c r="AT46" s="197">
        <v>1.85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12.24</v>
      </c>
      <c r="E47" s="197">
        <v>0</v>
      </c>
      <c r="F47" s="197">
        <v>11.66</v>
      </c>
      <c r="G47" s="197">
        <v>6.83</v>
      </c>
      <c r="H47" s="197">
        <v>0</v>
      </c>
      <c r="I47" s="197">
        <v>13.62</v>
      </c>
      <c r="J47" s="197">
        <v>10.09</v>
      </c>
      <c r="K47" s="197">
        <v>0.16</v>
      </c>
      <c r="L47" s="197">
        <v>162.77000000000001</v>
      </c>
      <c r="M47" s="197">
        <v>0.94</v>
      </c>
      <c r="N47" s="197">
        <v>0.57999999999999996</v>
      </c>
      <c r="O47" s="197">
        <v>0</v>
      </c>
      <c r="P47" s="197">
        <v>1.06</v>
      </c>
      <c r="Q47" s="197">
        <v>0.16</v>
      </c>
      <c r="R47" s="197">
        <v>0.43</v>
      </c>
      <c r="S47" s="197">
        <v>4.2300000000000004</v>
      </c>
      <c r="T47" s="197">
        <v>0</v>
      </c>
      <c r="U47" s="197">
        <v>2.13</v>
      </c>
      <c r="V47" s="197">
        <v>0.2</v>
      </c>
      <c r="W47" s="197">
        <v>0.46</v>
      </c>
      <c r="X47" s="197">
        <v>1</v>
      </c>
      <c r="Y47" s="197">
        <v>0</v>
      </c>
      <c r="Z47" s="197">
        <v>1.94</v>
      </c>
      <c r="AA47" s="197">
        <v>0.78</v>
      </c>
      <c r="AB47" s="197">
        <v>0</v>
      </c>
      <c r="AC47" s="197">
        <v>1.87</v>
      </c>
      <c r="AD47" s="197">
        <v>8.9</v>
      </c>
      <c r="AE47" s="197">
        <v>0</v>
      </c>
      <c r="AF47" s="197">
        <v>0</v>
      </c>
      <c r="AG47" s="197">
        <v>51.09</v>
      </c>
      <c r="AH47" s="197">
        <v>0</v>
      </c>
      <c r="AI47" s="197">
        <v>12.53</v>
      </c>
      <c r="AJ47" s="197">
        <v>0</v>
      </c>
      <c r="AK47" s="197">
        <v>10.89</v>
      </c>
      <c r="AL47" s="197">
        <v>0</v>
      </c>
      <c r="AM47" s="197">
        <v>0</v>
      </c>
      <c r="AN47" s="197">
        <v>0</v>
      </c>
      <c r="AO47" s="197">
        <v>266.45999999999998</v>
      </c>
      <c r="AP47" s="197">
        <v>0</v>
      </c>
      <c r="AQ47" s="197">
        <v>0</v>
      </c>
      <c r="AR47" s="197">
        <v>0</v>
      </c>
      <c r="AS47" s="197">
        <v>1.67</v>
      </c>
      <c r="AT47" s="197">
        <v>1.85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12.24</v>
      </c>
      <c r="E48" s="197">
        <v>0</v>
      </c>
      <c r="F48" s="197">
        <v>11.66</v>
      </c>
      <c r="G48" s="197">
        <v>6.83</v>
      </c>
      <c r="H48" s="197">
        <v>0</v>
      </c>
      <c r="I48" s="197">
        <v>13.62</v>
      </c>
      <c r="J48" s="197">
        <v>10.09</v>
      </c>
      <c r="K48" s="197">
        <v>0.16</v>
      </c>
      <c r="L48" s="197">
        <v>162.77000000000001</v>
      </c>
      <c r="M48" s="197">
        <v>0.94</v>
      </c>
      <c r="N48" s="197">
        <v>0.57999999999999996</v>
      </c>
      <c r="O48" s="197">
        <v>0</v>
      </c>
      <c r="P48" s="197">
        <v>1.06</v>
      </c>
      <c r="Q48" s="197">
        <v>0.16</v>
      </c>
      <c r="R48" s="197">
        <v>0.43</v>
      </c>
      <c r="S48" s="197">
        <v>4.2300000000000004</v>
      </c>
      <c r="T48" s="197">
        <v>0</v>
      </c>
      <c r="U48" s="197">
        <v>2.13</v>
      </c>
      <c r="V48" s="197">
        <v>0.2</v>
      </c>
      <c r="W48" s="197">
        <v>0.46</v>
      </c>
      <c r="X48" s="197">
        <v>1</v>
      </c>
      <c r="Y48" s="197">
        <v>0</v>
      </c>
      <c r="Z48" s="197">
        <v>1.94</v>
      </c>
      <c r="AA48" s="197">
        <v>0.78</v>
      </c>
      <c r="AB48" s="197">
        <v>0</v>
      </c>
      <c r="AC48" s="197">
        <v>1.87</v>
      </c>
      <c r="AD48" s="197">
        <v>8.9</v>
      </c>
      <c r="AE48" s="197">
        <v>0</v>
      </c>
      <c r="AF48" s="197">
        <v>0</v>
      </c>
      <c r="AG48" s="197">
        <v>51.09</v>
      </c>
      <c r="AH48" s="197">
        <v>0</v>
      </c>
      <c r="AI48" s="197">
        <v>12.53</v>
      </c>
      <c r="AJ48" s="197">
        <v>0</v>
      </c>
      <c r="AK48" s="197">
        <v>10.89</v>
      </c>
      <c r="AL48" s="197">
        <v>0</v>
      </c>
      <c r="AM48" s="197">
        <v>0</v>
      </c>
      <c r="AN48" s="197">
        <v>0</v>
      </c>
      <c r="AO48" s="197">
        <v>266.45999999999998</v>
      </c>
      <c r="AP48" s="197">
        <v>0</v>
      </c>
      <c r="AQ48" s="197">
        <v>0</v>
      </c>
      <c r="AR48" s="197">
        <v>0</v>
      </c>
      <c r="AS48" s="197">
        <v>1.67</v>
      </c>
      <c r="AT48" s="197">
        <v>1.85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12.24</v>
      </c>
      <c r="E49" s="197">
        <v>0</v>
      </c>
      <c r="F49" s="197">
        <v>11.66</v>
      </c>
      <c r="G49" s="197">
        <v>6.83</v>
      </c>
      <c r="H49" s="197">
        <v>0</v>
      </c>
      <c r="I49" s="197">
        <v>13.62</v>
      </c>
      <c r="J49" s="197">
        <v>10.09</v>
      </c>
      <c r="K49" s="197">
        <v>0.16</v>
      </c>
      <c r="L49" s="197">
        <v>162.77000000000001</v>
      </c>
      <c r="M49" s="197">
        <v>0.94</v>
      </c>
      <c r="N49" s="197">
        <v>0.57999999999999996</v>
      </c>
      <c r="O49" s="197">
        <v>0</v>
      </c>
      <c r="P49" s="197">
        <v>1.06</v>
      </c>
      <c r="Q49" s="197">
        <v>0.16</v>
      </c>
      <c r="R49" s="197">
        <v>0.43</v>
      </c>
      <c r="S49" s="197">
        <v>4.2300000000000004</v>
      </c>
      <c r="T49" s="197">
        <v>0</v>
      </c>
      <c r="U49" s="197">
        <v>2.13</v>
      </c>
      <c r="V49" s="197">
        <v>0.2</v>
      </c>
      <c r="W49" s="197">
        <v>0.46</v>
      </c>
      <c r="X49" s="197">
        <v>1</v>
      </c>
      <c r="Y49" s="197">
        <v>0</v>
      </c>
      <c r="Z49" s="197">
        <v>1.94</v>
      </c>
      <c r="AA49" s="197">
        <v>0.78</v>
      </c>
      <c r="AB49" s="197">
        <v>0</v>
      </c>
      <c r="AC49" s="197">
        <v>2.2400000000000002</v>
      </c>
      <c r="AD49" s="197">
        <v>8.9</v>
      </c>
      <c r="AE49" s="197">
        <v>0</v>
      </c>
      <c r="AF49" s="197">
        <v>0</v>
      </c>
      <c r="AG49" s="197">
        <v>51.09</v>
      </c>
      <c r="AH49" s="197">
        <v>0</v>
      </c>
      <c r="AI49" s="197">
        <v>12.53</v>
      </c>
      <c r="AJ49" s="197">
        <v>0</v>
      </c>
      <c r="AK49" s="197">
        <v>10.89</v>
      </c>
      <c r="AL49" s="197">
        <v>0</v>
      </c>
      <c r="AM49" s="197">
        <v>0</v>
      </c>
      <c r="AN49" s="197">
        <v>0</v>
      </c>
      <c r="AO49" s="197">
        <v>266.45999999999998</v>
      </c>
      <c r="AP49" s="197">
        <v>0</v>
      </c>
      <c r="AQ49" s="197">
        <v>0</v>
      </c>
      <c r="AR49" s="197">
        <v>0</v>
      </c>
      <c r="AS49" s="197">
        <v>1.67</v>
      </c>
      <c r="AT49" s="197">
        <v>1.85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12.24</v>
      </c>
      <c r="E50" s="197">
        <v>0</v>
      </c>
      <c r="F50" s="197">
        <v>11.66</v>
      </c>
      <c r="G50" s="197">
        <v>6.83</v>
      </c>
      <c r="H50" s="197">
        <v>0</v>
      </c>
      <c r="I50" s="197">
        <v>13.62</v>
      </c>
      <c r="J50" s="197">
        <v>10.09</v>
      </c>
      <c r="K50" s="197">
        <v>0.16</v>
      </c>
      <c r="L50" s="197">
        <v>162.77000000000001</v>
      </c>
      <c r="M50" s="197">
        <v>0.94</v>
      </c>
      <c r="N50" s="197">
        <v>0.57999999999999996</v>
      </c>
      <c r="O50" s="197">
        <v>0</v>
      </c>
      <c r="P50" s="197">
        <v>1.06</v>
      </c>
      <c r="Q50" s="197">
        <v>0.16</v>
      </c>
      <c r="R50" s="197">
        <v>0.43</v>
      </c>
      <c r="S50" s="197">
        <v>4.2300000000000004</v>
      </c>
      <c r="T50" s="197">
        <v>0</v>
      </c>
      <c r="U50" s="197">
        <v>2.13</v>
      </c>
      <c r="V50" s="197">
        <v>0.2</v>
      </c>
      <c r="W50" s="197">
        <v>0.46</v>
      </c>
      <c r="X50" s="197">
        <v>1</v>
      </c>
      <c r="Y50" s="197">
        <v>0</v>
      </c>
      <c r="Z50" s="197">
        <v>1.94</v>
      </c>
      <c r="AA50" s="197">
        <v>0.78</v>
      </c>
      <c r="AB50" s="197">
        <v>0</v>
      </c>
      <c r="AC50" s="197">
        <v>2.2400000000000002</v>
      </c>
      <c r="AD50" s="197">
        <v>8.9</v>
      </c>
      <c r="AE50" s="197">
        <v>0</v>
      </c>
      <c r="AF50" s="197">
        <v>0</v>
      </c>
      <c r="AG50" s="197">
        <v>51.09</v>
      </c>
      <c r="AH50" s="197">
        <v>0</v>
      </c>
      <c r="AI50" s="197">
        <v>12.53</v>
      </c>
      <c r="AJ50" s="197">
        <v>0</v>
      </c>
      <c r="AK50" s="197">
        <v>10.89</v>
      </c>
      <c r="AL50" s="197">
        <v>0</v>
      </c>
      <c r="AM50" s="197">
        <v>0</v>
      </c>
      <c r="AN50" s="197">
        <v>0</v>
      </c>
      <c r="AO50" s="197">
        <v>266.45999999999998</v>
      </c>
      <c r="AP50" s="197">
        <v>0</v>
      </c>
      <c r="AQ50" s="197">
        <v>0</v>
      </c>
      <c r="AR50" s="197">
        <v>0</v>
      </c>
      <c r="AS50" s="197">
        <v>1.67</v>
      </c>
      <c r="AT50" s="197">
        <v>1.85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11.92</v>
      </c>
      <c r="E51" s="197">
        <v>0</v>
      </c>
      <c r="F51" s="197">
        <v>11.33</v>
      </c>
      <c r="G51" s="197">
        <v>6.83</v>
      </c>
      <c r="H51" s="197">
        <v>0</v>
      </c>
      <c r="I51" s="197">
        <v>13.62</v>
      </c>
      <c r="J51" s="197">
        <v>10.09</v>
      </c>
      <c r="K51" s="197">
        <v>0.16</v>
      </c>
      <c r="L51" s="197">
        <v>162.77000000000001</v>
      </c>
      <c r="M51" s="197">
        <v>0.94</v>
      </c>
      <c r="N51" s="197">
        <v>0.57999999999999996</v>
      </c>
      <c r="O51" s="197">
        <v>0</v>
      </c>
      <c r="P51" s="197">
        <v>1.06</v>
      </c>
      <c r="Q51" s="197">
        <v>0.16</v>
      </c>
      <c r="R51" s="197">
        <v>0.43</v>
      </c>
      <c r="S51" s="197">
        <v>4.2300000000000004</v>
      </c>
      <c r="T51" s="197">
        <v>0</v>
      </c>
      <c r="U51" s="197">
        <v>2.13</v>
      </c>
      <c r="V51" s="197">
        <v>0.2</v>
      </c>
      <c r="W51" s="197">
        <v>0.46</v>
      </c>
      <c r="X51" s="197">
        <v>1</v>
      </c>
      <c r="Y51" s="197">
        <v>0</v>
      </c>
      <c r="Z51" s="197">
        <v>1.94</v>
      </c>
      <c r="AA51" s="197">
        <v>0.78</v>
      </c>
      <c r="AB51" s="197">
        <v>0</v>
      </c>
      <c r="AC51" s="197">
        <v>2.2400000000000002</v>
      </c>
      <c r="AD51" s="197">
        <v>8.9</v>
      </c>
      <c r="AE51" s="197">
        <v>0</v>
      </c>
      <c r="AF51" s="197">
        <v>0</v>
      </c>
      <c r="AG51" s="197">
        <v>51.09</v>
      </c>
      <c r="AH51" s="197">
        <v>0</v>
      </c>
      <c r="AI51" s="197">
        <v>12.53</v>
      </c>
      <c r="AJ51" s="197">
        <v>0</v>
      </c>
      <c r="AK51" s="197">
        <v>10.89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1.67</v>
      </c>
      <c r="AT51" s="197">
        <v>1.85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11.92</v>
      </c>
      <c r="E52" s="197">
        <v>0</v>
      </c>
      <c r="F52" s="197">
        <v>11.33</v>
      </c>
      <c r="G52" s="197">
        <v>6.83</v>
      </c>
      <c r="H52" s="197">
        <v>0</v>
      </c>
      <c r="I52" s="197">
        <v>13.62</v>
      </c>
      <c r="J52" s="197">
        <v>10.09</v>
      </c>
      <c r="K52" s="197">
        <v>0.16</v>
      </c>
      <c r="L52" s="197">
        <v>162.77000000000001</v>
      </c>
      <c r="M52" s="197">
        <v>0.94</v>
      </c>
      <c r="N52" s="197">
        <v>0.57999999999999996</v>
      </c>
      <c r="O52" s="197">
        <v>0</v>
      </c>
      <c r="P52" s="197">
        <v>1.06</v>
      </c>
      <c r="Q52" s="197">
        <v>0.16</v>
      </c>
      <c r="R52" s="197">
        <v>0.43</v>
      </c>
      <c r="S52" s="197">
        <v>4.2300000000000004</v>
      </c>
      <c r="T52" s="197">
        <v>0</v>
      </c>
      <c r="U52" s="197">
        <v>2.13</v>
      </c>
      <c r="V52" s="197">
        <v>0.2</v>
      </c>
      <c r="W52" s="197">
        <v>0.46</v>
      </c>
      <c r="X52" s="197">
        <v>1</v>
      </c>
      <c r="Y52" s="197">
        <v>0</v>
      </c>
      <c r="Z52" s="197">
        <v>1.94</v>
      </c>
      <c r="AA52" s="197">
        <v>0.78</v>
      </c>
      <c r="AB52" s="197">
        <v>0</v>
      </c>
      <c r="AC52" s="197">
        <v>2.2400000000000002</v>
      </c>
      <c r="AD52" s="197">
        <v>8.9</v>
      </c>
      <c r="AE52" s="197">
        <v>0</v>
      </c>
      <c r="AF52" s="197">
        <v>0</v>
      </c>
      <c r="AG52" s="197">
        <v>51.09</v>
      </c>
      <c r="AH52" s="197">
        <v>0</v>
      </c>
      <c r="AI52" s="197">
        <v>12.53</v>
      </c>
      <c r="AJ52" s="197">
        <v>0</v>
      </c>
      <c r="AK52" s="197">
        <v>10.89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1.67</v>
      </c>
      <c r="AT52" s="197">
        <v>1.85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11.92</v>
      </c>
      <c r="E53" s="197">
        <v>0</v>
      </c>
      <c r="F53" s="197">
        <v>11.33</v>
      </c>
      <c r="G53" s="197">
        <v>6.83</v>
      </c>
      <c r="H53" s="197">
        <v>0</v>
      </c>
      <c r="I53" s="197">
        <v>13.62</v>
      </c>
      <c r="J53" s="197">
        <v>10.09</v>
      </c>
      <c r="K53" s="197">
        <v>0.16</v>
      </c>
      <c r="L53" s="197">
        <v>201.44</v>
      </c>
      <c r="M53" s="197">
        <v>0.94</v>
      </c>
      <c r="N53" s="197">
        <v>0.57999999999999996</v>
      </c>
      <c r="O53" s="197">
        <v>0</v>
      </c>
      <c r="P53" s="197">
        <v>1.06</v>
      </c>
      <c r="Q53" s="197">
        <v>0.16</v>
      </c>
      <c r="R53" s="197">
        <v>0.43</v>
      </c>
      <c r="S53" s="197">
        <v>4.2300000000000004</v>
      </c>
      <c r="T53" s="197">
        <v>0</v>
      </c>
      <c r="U53" s="197">
        <v>2.13</v>
      </c>
      <c r="V53" s="197">
        <v>0.2</v>
      </c>
      <c r="W53" s="197">
        <v>0.46</v>
      </c>
      <c r="X53" s="197">
        <v>1</v>
      </c>
      <c r="Y53" s="197">
        <v>0</v>
      </c>
      <c r="Z53" s="197">
        <v>1.94</v>
      </c>
      <c r="AA53" s="197">
        <v>0.78</v>
      </c>
      <c r="AB53" s="197">
        <v>0</v>
      </c>
      <c r="AC53" s="197">
        <v>2.2400000000000002</v>
      </c>
      <c r="AD53" s="197">
        <v>8.9</v>
      </c>
      <c r="AE53" s="197">
        <v>0</v>
      </c>
      <c r="AF53" s="197">
        <v>0</v>
      </c>
      <c r="AG53" s="197">
        <v>51.09</v>
      </c>
      <c r="AH53" s="197">
        <v>0</v>
      </c>
      <c r="AI53" s="197">
        <v>12.53</v>
      </c>
      <c r="AJ53" s="197">
        <v>0</v>
      </c>
      <c r="AK53" s="197">
        <v>10.89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1.67</v>
      </c>
      <c r="AT53" s="197">
        <v>1.85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11.92</v>
      </c>
      <c r="E54" s="197">
        <v>0</v>
      </c>
      <c r="F54" s="197">
        <v>11.33</v>
      </c>
      <c r="G54" s="197">
        <v>6.83</v>
      </c>
      <c r="H54" s="197">
        <v>0</v>
      </c>
      <c r="I54" s="197">
        <v>13.62</v>
      </c>
      <c r="J54" s="197">
        <v>10.09</v>
      </c>
      <c r="K54" s="197">
        <v>0.16</v>
      </c>
      <c r="L54" s="197">
        <v>240.11</v>
      </c>
      <c r="M54" s="197">
        <v>0.94</v>
      </c>
      <c r="N54" s="197">
        <v>0.57999999999999996</v>
      </c>
      <c r="O54" s="197">
        <v>0</v>
      </c>
      <c r="P54" s="197">
        <v>1.06</v>
      </c>
      <c r="Q54" s="197">
        <v>0.16</v>
      </c>
      <c r="R54" s="197">
        <v>0.43</v>
      </c>
      <c r="S54" s="197">
        <v>4.2300000000000004</v>
      </c>
      <c r="T54" s="197">
        <v>0</v>
      </c>
      <c r="U54" s="197">
        <v>2.13</v>
      </c>
      <c r="V54" s="197">
        <v>0.2</v>
      </c>
      <c r="W54" s="197">
        <v>0.46</v>
      </c>
      <c r="X54" s="197">
        <v>1</v>
      </c>
      <c r="Y54" s="197">
        <v>0</v>
      </c>
      <c r="Z54" s="197">
        <v>1.94</v>
      </c>
      <c r="AA54" s="197">
        <v>0.78</v>
      </c>
      <c r="AB54" s="197">
        <v>0</v>
      </c>
      <c r="AC54" s="197">
        <v>2.2400000000000002</v>
      </c>
      <c r="AD54" s="197">
        <v>8.9</v>
      </c>
      <c r="AE54" s="197">
        <v>0</v>
      </c>
      <c r="AF54" s="197">
        <v>0</v>
      </c>
      <c r="AG54" s="197">
        <v>51.09</v>
      </c>
      <c r="AH54" s="197">
        <v>0</v>
      </c>
      <c r="AI54" s="197">
        <v>12.53</v>
      </c>
      <c r="AJ54" s="197">
        <v>0</v>
      </c>
      <c r="AK54" s="197">
        <v>10.89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1.67</v>
      </c>
      <c r="AT54" s="197">
        <v>1.85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11.92</v>
      </c>
      <c r="E55" s="197">
        <v>0</v>
      </c>
      <c r="F55" s="197">
        <v>11.16</v>
      </c>
      <c r="G55" s="197">
        <v>6.83</v>
      </c>
      <c r="H55" s="197">
        <v>0</v>
      </c>
      <c r="I55" s="197">
        <v>13.62</v>
      </c>
      <c r="J55" s="197">
        <v>10.09</v>
      </c>
      <c r="K55" s="197">
        <v>4.68</v>
      </c>
      <c r="L55" s="197">
        <v>271.05</v>
      </c>
      <c r="M55" s="197">
        <v>0.94</v>
      </c>
      <c r="N55" s="197">
        <v>0.57999999999999996</v>
      </c>
      <c r="O55" s="197">
        <v>0</v>
      </c>
      <c r="P55" s="197">
        <v>1.06</v>
      </c>
      <c r="Q55" s="197">
        <v>0.16</v>
      </c>
      <c r="R55" s="197">
        <v>13.01</v>
      </c>
      <c r="S55" s="197">
        <v>4.2300000000000004</v>
      </c>
      <c r="T55" s="197">
        <v>0</v>
      </c>
      <c r="U55" s="197">
        <v>2.13</v>
      </c>
      <c r="V55" s="197">
        <v>4</v>
      </c>
      <c r="W55" s="197">
        <v>0.46</v>
      </c>
      <c r="X55" s="197">
        <v>1</v>
      </c>
      <c r="Y55" s="197">
        <v>0</v>
      </c>
      <c r="Z55" s="197">
        <v>1.94</v>
      </c>
      <c r="AA55" s="197">
        <v>15.8</v>
      </c>
      <c r="AB55" s="197">
        <v>0</v>
      </c>
      <c r="AC55" s="197">
        <v>2.2400000000000002</v>
      </c>
      <c r="AD55" s="197">
        <v>8.9</v>
      </c>
      <c r="AE55" s="197">
        <v>0</v>
      </c>
      <c r="AF55" s="197">
        <v>0</v>
      </c>
      <c r="AG55" s="197">
        <v>51.09</v>
      </c>
      <c r="AH55" s="197">
        <v>0</v>
      </c>
      <c r="AI55" s="197">
        <v>12.53</v>
      </c>
      <c r="AJ55" s="197">
        <v>0</v>
      </c>
      <c r="AK55" s="197">
        <v>10.89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1.67</v>
      </c>
      <c r="AT55" s="197">
        <v>1.85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11.92</v>
      </c>
      <c r="E56" s="197">
        <v>0</v>
      </c>
      <c r="F56" s="197">
        <v>11.16</v>
      </c>
      <c r="G56" s="197">
        <v>6.83</v>
      </c>
      <c r="H56" s="197">
        <v>0</v>
      </c>
      <c r="I56" s="197">
        <v>13.62</v>
      </c>
      <c r="J56" s="197">
        <v>10.09</v>
      </c>
      <c r="K56" s="197">
        <v>4.68</v>
      </c>
      <c r="L56" s="197">
        <v>271.05</v>
      </c>
      <c r="M56" s="197">
        <v>0.94</v>
      </c>
      <c r="N56" s="197">
        <v>0.57999999999999996</v>
      </c>
      <c r="O56" s="197">
        <v>0</v>
      </c>
      <c r="P56" s="197">
        <v>1.06</v>
      </c>
      <c r="Q56" s="197">
        <v>0.16</v>
      </c>
      <c r="R56" s="197">
        <v>13.01</v>
      </c>
      <c r="S56" s="197">
        <v>4.2300000000000004</v>
      </c>
      <c r="T56" s="197">
        <v>0</v>
      </c>
      <c r="U56" s="197">
        <v>2.13</v>
      </c>
      <c r="V56" s="197">
        <v>4</v>
      </c>
      <c r="W56" s="197">
        <v>0.46</v>
      </c>
      <c r="X56" s="197">
        <v>1</v>
      </c>
      <c r="Y56" s="197">
        <v>0</v>
      </c>
      <c r="Z56" s="197">
        <v>1.94</v>
      </c>
      <c r="AA56" s="197">
        <v>15.8</v>
      </c>
      <c r="AB56" s="197">
        <v>0</v>
      </c>
      <c r="AC56" s="197">
        <v>2.2400000000000002</v>
      </c>
      <c r="AD56" s="197">
        <v>8.9</v>
      </c>
      <c r="AE56" s="197">
        <v>0</v>
      </c>
      <c r="AF56" s="197">
        <v>0</v>
      </c>
      <c r="AG56" s="197">
        <v>51.09</v>
      </c>
      <c r="AH56" s="197">
        <v>0</v>
      </c>
      <c r="AI56" s="197">
        <v>12.53</v>
      </c>
      <c r="AJ56" s="197">
        <v>0</v>
      </c>
      <c r="AK56" s="197">
        <v>10.89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1.67</v>
      </c>
      <c r="AT56" s="197">
        <v>1.85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11.92</v>
      </c>
      <c r="E57" s="197">
        <v>0</v>
      </c>
      <c r="F57" s="197">
        <v>11.16</v>
      </c>
      <c r="G57" s="197">
        <v>6.83</v>
      </c>
      <c r="H57" s="197">
        <v>0</v>
      </c>
      <c r="I57" s="197">
        <v>13.62</v>
      </c>
      <c r="J57" s="197">
        <v>10.09</v>
      </c>
      <c r="K57" s="197">
        <v>0.16</v>
      </c>
      <c r="L57" s="197">
        <v>191.77</v>
      </c>
      <c r="M57" s="197">
        <v>0.94</v>
      </c>
      <c r="N57" s="197">
        <v>0.57999999999999996</v>
      </c>
      <c r="O57" s="197">
        <v>0</v>
      </c>
      <c r="P57" s="197">
        <v>1.06</v>
      </c>
      <c r="Q57" s="197">
        <v>0.16</v>
      </c>
      <c r="R57" s="197">
        <v>0.43</v>
      </c>
      <c r="S57" s="197">
        <v>4.2300000000000004</v>
      </c>
      <c r="T57" s="197">
        <v>0</v>
      </c>
      <c r="U57" s="197">
        <v>2.13</v>
      </c>
      <c r="V57" s="197">
        <v>0.2</v>
      </c>
      <c r="W57" s="197">
        <v>0.46</v>
      </c>
      <c r="X57" s="197">
        <v>1</v>
      </c>
      <c r="Y57" s="197">
        <v>0</v>
      </c>
      <c r="Z57" s="197">
        <v>1.94</v>
      </c>
      <c r="AA57" s="197">
        <v>0.78</v>
      </c>
      <c r="AB57" s="197">
        <v>0</v>
      </c>
      <c r="AC57" s="197">
        <v>2.2400000000000002</v>
      </c>
      <c r="AD57" s="197">
        <v>8.9</v>
      </c>
      <c r="AE57" s="197">
        <v>0</v>
      </c>
      <c r="AF57" s="197">
        <v>0</v>
      </c>
      <c r="AG57" s="197">
        <v>51.09</v>
      </c>
      <c r="AH57" s="197">
        <v>0</v>
      </c>
      <c r="AI57" s="197">
        <v>12.53</v>
      </c>
      <c r="AJ57" s="197">
        <v>0</v>
      </c>
      <c r="AK57" s="197">
        <v>10.89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1.67</v>
      </c>
      <c r="AT57" s="197">
        <v>1.85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11.92</v>
      </c>
      <c r="E58" s="197">
        <v>0</v>
      </c>
      <c r="F58" s="197">
        <v>11.16</v>
      </c>
      <c r="G58" s="197">
        <v>6.83</v>
      </c>
      <c r="H58" s="197">
        <v>0</v>
      </c>
      <c r="I58" s="197">
        <v>13.62</v>
      </c>
      <c r="J58" s="197">
        <v>10.09</v>
      </c>
      <c r="K58" s="197">
        <v>0.16</v>
      </c>
      <c r="L58" s="197">
        <v>104.76</v>
      </c>
      <c r="M58" s="197">
        <v>0.94</v>
      </c>
      <c r="N58" s="197">
        <v>0.57999999999999996</v>
      </c>
      <c r="O58" s="197">
        <v>0</v>
      </c>
      <c r="P58" s="197">
        <v>1.06</v>
      </c>
      <c r="Q58" s="197">
        <v>0.16</v>
      </c>
      <c r="R58" s="197">
        <v>0.43</v>
      </c>
      <c r="S58" s="197">
        <v>4.2300000000000004</v>
      </c>
      <c r="T58" s="197">
        <v>0</v>
      </c>
      <c r="U58" s="197">
        <v>2.13</v>
      </c>
      <c r="V58" s="197">
        <v>0.2</v>
      </c>
      <c r="W58" s="197">
        <v>0.46</v>
      </c>
      <c r="X58" s="197">
        <v>1</v>
      </c>
      <c r="Y58" s="197">
        <v>0</v>
      </c>
      <c r="Z58" s="197">
        <v>1.94</v>
      </c>
      <c r="AA58" s="197">
        <v>0.78</v>
      </c>
      <c r="AB58" s="197">
        <v>0</v>
      </c>
      <c r="AC58" s="197">
        <v>2.2400000000000002</v>
      </c>
      <c r="AD58" s="197">
        <v>8.9</v>
      </c>
      <c r="AE58" s="197">
        <v>0</v>
      </c>
      <c r="AF58" s="197">
        <v>0</v>
      </c>
      <c r="AG58" s="197">
        <v>51.09</v>
      </c>
      <c r="AH58" s="197">
        <v>0</v>
      </c>
      <c r="AI58" s="197">
        <v>12.53</v>
      </c>
      <c r="AJ58" s="197">
        <v>0</v>
      </c>
      <c r="AK58" s="197">
        <v>10.89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1.67</v>
      </c>
      <c r="AT58" s="197">
        <v>1.85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11.6</v>
      </c>
      <c r="E59" s="197">
        <v>0</v>
      </c>
      <c r="F59" s="197">
        <v>11.16</v>
      </c>
      <c r="G59" s="197">
        <v>6.83</v>
      </c>
      <c r="H59" s="197">
        <v>0</v>
      </c>
      <c r="I59" s="197">
        <v>13.62</v>
      </c>
      <c r="J59" s="197">
        <v>10.09</v>
      </c>
      <c r="K59" s="197">
        <v>0.16</v>
      </c>
      <c r="L59" s="197">
        <v>19.2</v>
      </c>
      <c r="M59" s="197">
        <v>0.94</v>
      </c>
      <c r="N59" s="197">
        <v>0.57999999999999996</v>
      </c>
      <c r="O59" s="197">
        <v>0</v>
      </c>
      <c r="P59" s="197">
        <v>1.06</v>
      </c>
      <c r="Q59" s="197">
        <v>0.16</v>
      </c>
      <c r="R59" s="197">
        <v>0.43</v>
      </c>
      <c r="S59" s="197">
        <v>4.2300000000000004</v>
      </c>
      <c r="T59" s="197">
        <v>0</v>
      </c>
      <c r="U59" s="197">
        <v>2.12</v>
      </c>
      <c r="V59" s="197">
        <v>0.2</v>
      </c>
      <c r="W59" s="197">
        <v>0.46</v>
      </c>
      <c r="X59" s="197">
        <v>1</v>
      </c>
      <c r="Y59" s="197">
        <v>0</v>
      </c>
      <c r="Z59" s="197">
        <v>2.35</v>
      </c>
      <c r="AA59" s="197">
        <v>0.78</v>
      </c>
      <c r="AB59" s="197">
        <v>0</v>
      </c>
      <c r="AC59" s="197">
        <v>2.2400000000000002</v>
      </c>
      <c r="AD59" s="197">
        <v>8.9</v>
      </c>
      <c r="AE59" s="197">
        <v>0</v>
      </c>
      <c r="AF59" s="197">
        <v>0</v>
      </c>
      <c r="AG59" s="197">
        <v>51.09</v>
      </c>
      <c r="AH59" s="197">
        <v>0</v>
      </c>
      <c r="AI59" s="197">
        <v>12.53</v>
      </c>
      <c r="AJ59" s="197">
        <v>0</v>
      </c>
      <c r="AK59" s="197">
        <v>10.89</v>
      </c>
      <c r="AL59" s="197">
        <v>0</v>
      </c>
      <c r="AM59" s="197">
        <v>0</v>
      </c>
      <c r="AN59" s="197">
        <v>0</v>
      </c>
      <c r="AO59" s="197">
        <v>261.02</v>
      </c>
      <c r="AP59" s="197">
        <v>0</v>
      </c>
      <c r="AQ59" s="197">
        <v>0</v>
      </c>
      <c r="AR59" s="197">
        <v>0</v>
      </c>
      <c r="AS59" s="197">
        <v>1.67</v>
      </c>
      <c r="AT59" s="197">
        <v>1.85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11.6</v>
      </c>
      <c r="E60" s="197">
        <v>0</v>
      </c>
      <c r="F60" s="197">
        <v>11.16</v>
      </c>
      <c r="G60" s="197">
        <v>6.83</v>
      </c>
      <c r="H60" s="197">
        <v>0</v>
      </c>
      <c r="I60" s="197">
        <v>13.62</v>
      </c>
      <c r="J60" s="197">
        <v>10.09</v>
      </c>
      <c r="K60" s="197">
        <v>0.16</v>
      </c>
      <c r="L60" s="197">
        <v>19.2</v>
      </c>
      <c r="M60" s="197">
        <v>0.94</v>
      </c>
      <c r="N60" s="197">
        <v>0.57999999999999996</v>
      </c>
      <c r="O60" s="197">
        <v>0</v>
      </c>
      <c r="P60" s="197">
        <v>1.06</v>
      </c>
      <c r="Q60" s="197">
        <v>0.16</v>
      </c>
      <c r="R60" s="197">
        <v>0.43</v>
      </c>
      <c r="S60" s="197">
        <v>4.2300000000000004</v>
      </c>
      <c r="T60" s="197">
        <v>0</v>
      </c>
      <c r="U60" s="197">
        <v>2.12</v>
      </c>
      <c r="V60" s="197">
        <v>0.2</v>
      </c>
      <c r="W60" s="197">
        <v>0.46</v>
      </c>
      <c r="X60" s="197">
        <v>1</v>
      </c>
      <c r="Y60" s="197">
        <v>0</v>
      </c>
      <c r="Z60" s="197">
        <v>2.35</v>
      </c>
      <c r="AA60" s="197">
        <v>0.78</v>
      </c>
      <c r="AB60" s="197">
        <v>0</v>
      </c>
      <c r="AC60" s="197">
        <v>2.2400000000000002</v>
      </c>
      <c r="AD60" s="197">
        <v>8.9</v>
      </c>
      <c r="AE60" s="197">
        <v>0</v>
      </c>
      <c r="AF60" s="197">
        <v>0</v>
      </c>
      <c r="AG60" s="197">
        <v>51.09</v>
      </c>
      <c r="AH60" s="197">
        <v>0</v>
      </c>
      <c r="AI60" s="197">
        <v>12.53</v>
      </c>
      <c r="AJ60" s="197">
        <v>0</v>
      </c>
      <c r="AK60" s="197">
        <v>10.89</v>
      </c>
      <c r="AL60" s="197">
        <v>0</v>
      </c>
      <c r="AM60" s="197">
        <v>0</v>
      </c>
      <c r="AN60" s="197">
        <v>0</v>
      </c>
      <c r="AO60" s="197">
        <v>261.02</v>
      </c>
      <c r="AP60" s="197">
        <v>0</v>
      </c>
      <c r="AQ60" s="197">
        <v>0</v>
      </c>
      <c r="AR60" s="197">
        <v>0</v>
      </c>
      <c r="AS60" s="197">
        <v>1.67</v>
      </c>
      <c r="AT60" s="197">
        <v>1.85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11.6</v>
      </c>
      <c r="E61" s="197">
        <v>0</v>
      </c>
      <c r="F61" s="197">
        <v>11.16</v>
      </c>
      <c r="G61" s="197">
        <v>6.83</v>
      </c>
      <c r="H61" s="197">
        <v>0</v>
      </c>
      <c r="I61" s="197">
        <v>8.07</v>
      </c>
      <c r="J61" s="197">
        <v>16.14</v>
      </c>
      <c r="K61" s="197">
        <v>0.16</v>
      </c>
      <c r="L61" s="197">
        <v>19.2</v>
      </c>
      <c r="M61" s="197">
        <v>0.94</v>
      </c>
      <c r="N61" s="197">
        <v>0.57999999999999996</v>
      </c>
      <c r="O61" s="197">
        <v>0</v>
      </c>
      <c r="P61" s="197">
        <v>1.06</v>
      </c>
      <c r="Q61" s="197">
        <v>0.1</v>
      </c>
      <c r="R61" s="197">
        <v>0.43</v>
      </c>
      <c r="S61" s="197">
        <v>0.28999999999999998</v>
      </c>
      <c r="T61" s="197">
        <v>0</v>
      </c>
      <c r="U61" s="197">
        <v>2.12</v>
      </c>
      <c r="V61" s="197">
        <v>0.2</v>
      </c>
      <c r="W61" s="197">
        <v>0.46</v>
      </c>
      <c r="X61" s="197">
        <v>1</v>
      </c>
      <c r="Y61" s="197">
        <v>0</v>
      </c>
      <c r="Z61" s="197">
        <v>1.94</v>
      </c>
      <c r="AA61" s="197">
        <v>0.78</v>
      </c>
      <c r="AB61" s="197">
        <v>0</v>
      </c>
      <c r="AC61" s="197">
        <v>2.2400000000000002</v>
      </c>
      <c r="AD61" s="197">
        <v>8.9</v>
      </c>
      <c r="AE61" s="197">
        <v>0</v>
      </c>
      <c r="AF61" s="197">
        <v>0</v>
      </c>
      <c r="AG61" s="197">
        <v>51.09</v>
      </c>
      <c r="AH61" s="197">
        <v>0</v>
      </c>
      <c r="AI61" s="197">
        <v>12.53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261.02</v>
      </c>
      <c r="AP61" s="197">
        <v>0</v>
      </c>
      <c r="AQ61" s="197">
        <v>0</v>
      </c>
      <c r="AR61" s="197">
        <v>0</v>
      </c>
      <c r="AS61" s="197">
        <v>1.67</v>
      </c>
      <c r="AT61" s="197">
        <v>1.34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11.6</v>
      </c>
      <c r="E62" s="197">
        <v>0</v>
      </c>
      <c r="F62" s="197">
        <v>11.16</v>
      </c>
      <c r="G62" s="197">
        <v>6.83</v>
      </c>
      <c r="H62" s="197">
        <v>0</v>
      </c>
      <c r="I62" s="197">
        <v>8.07</v>
      </c>
      <c r="J62" s="197">
        <v>16.14</v>
      </c>
      <c r="K62" s="197">
        <v>0.16</v>
      </c>
      <c r="L62" s="197">
        <v>19.2</v>
      </c>
      <c r="M62" s="197">
        <v>0.94</v>
      </c>
      <c r="N62" s="197">
        <v>0.57999999999999996</v>
      </c>
      <c r="O62" s="197">
        <v>0</v>
      </c>
      <c r="P62" s="197">
        <v>1.06</v>
      </c>
      <c r="Q62" s="197">
        <v>0.1</v>
      </c>
      <c r="R62" s="197">
        <v>0.43</v>
      </c>
      <c r="S62" s="197">
        <v>0.27</v>
      </c>
      <c r="T62" s="197">
        <v>0</v>
      </c>
      <c r="U62" s="197">
        <v>2.12</v>
      </c>
      <c r="V62" s="197">
        <v>0.2</v>
      </c>
      <c r="W62" s="197">
        <v>0.46</v>
      </c>
      <c r="X62" s="197">
        <v>1</v>
      </c>
      <c r="Y62" s="197">
        <v>0</v>
      </c>
      <c r="Z62" s="197">
        <v>1.94</v>
      </c>
      <c r="AA62" s="197">
        <v>0.78</v>
      </c>
      <c r="AB62" s="197">
        <v>0</v>
      </c>
      <c r="AC62" s="197">
        <v>2.46</v>
      </c>
      <c r="AD62" s="197">
        <v>8.9</v>
      </c>
      <c r="AE62" s="197">
        <v>0</v>
      </c>
      <c r="AF62" s="197">
        <v>0</v>
      </c>
      <c r="AG62" s="197">
        <v>51.09</v>
      </c>
      <c r="AH62" s="197">
        <v>0</v>
      </c>
      <c r="AI62" s="197">
        <v>12.53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1.67</v>
      </c>
      <c r="AT62" s="197">
        <v>1.34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8.0500000000000007</v>
      </c>
      <c r="E63" s="197">
        <v>0</v>
      </c>
      <c r="F63" s="197">
        <v>11.16</v>
      </c>
      <c r="G63" s="197">
        <v>6.83</v>
      </c>
      <c r="H63" s="197">
        <v>0</v>
      </c>
      <c r="I63" s="197">
        <v>8.07</v>
      </c>
      <c r="J63" s="197">
        <v>16.14</v>
      </c>
      <c r="K63" s="197">
        <v>0.16</v>
      </c>
      <c r="L63" s="197">
        <v>19.2</v>
      </c>
      <c r="M63" s="197">
        <v>0.94</v>
      </c>
      <c r="N63" s="197">
        <v>0.57999999999999996</v>
      </c>
      <c r="O63" s="197">
        <v>0</v>
      </c>
      <c r="P63" s="197">
        <v>1.06</v>
      </c>
      <c r="Q63" s="197">
        <v>0.1</v>
      </c>
      <c r="R63" s="197">
        <v>0.43</v>
      </c>
      <c r="S63" s="197">
        <v>0.27</v>
      </c>
      <c r="T63" s="197">
        <v>0</v>
      </c>
      <c r="U63" s="197">
        <v>2.12</v>
      </c>
      <c r="V63" s="197">
        <v>0.2</v>
      </c>
      <c r="W63" s="197">
        <v>0.46</v>
      </c>
      <c r="X63" s="197">
        <v>1</v>
      </c>
      <c r="Y63" s="197">
        <v>0</v>
      </c>
      <c r="Z63" s="197">
        <v>1.94</v>
      </c>
      <c r="AA63" s="197">
        <v>0.78</v>
      </c>
      <c r="AB63" s="197">
        <v>0</v>
      </c>
      <c r="AC63" s="197">
        <v>2.46</v>
      </c>
      <c r="AD63" s="197">
        <v>8.9</v>
      </c>
      <c r="AE63" s="197">
        <v>0</v>
      </c>
      <c r="AF63" s="197">
        <v>0</v>
      </c>
      <c r="AG63" s="197">
        <v>51.09</v>
      </c>
      <c r="AH63" s="197">
        <v>0</v>
      </c>
      <c r="AI63" s="197">
        <v>12.53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1.67</v>
      </c>
      <c r="AT63" s="197">
        <v>1.34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8.0500000000000007</v>
      </c>
      <c r="E64" s="197">
        <v>0</v>
      </c>
      <c r="F64" s="197">
        <v>11.16</v>
      </c>
      <c r="G64" s="197">
        <v>6.83</v>
      </c>
      <c r="H64" s="197">
        <v>0</v>
      </c>
      <c r="I64" s="197">
        <v>8.07</v>
      </c>
      <c r="J64" s="197">
        <v>16.14</v>
      </c>
      <c r="K64" s="197">
        <v>0.16</v>
      </c>
      <c r="L64" s="197">
        <v>19.2</v>
      </c>
      <c r="M64" s="197">
        <v>0.94</v>
      </c>
      <c r="N64" s="197">
        <v>0.57999999999999996</v>
      </c>
      <c r="O64" s="197">
        <v>0</v>
      </c>
      <c r="P64" s="197">
        <v>1.06</v>
      </c>
      <c r="Q64" s="197">
        <v>0.1</v>
      </c>
      <c r="R64" s="197">
        <v>0.43</v>
      </c>
      <c r="S64" s="197">
        <v>0.27</v>
      </c>
      <c r="T64" s="197">
        <v>0</v>
      </c>
      <c r="U64" s="197">
        <v>2.12</v>
      </c>
      <c r="V64" s="197">
        <v>0.2</v>
      </c>
      <c r="W64" s="197">
        <v>0.46</v>
      </c>
      <c r="X64" s="197">
        <v>1</v>
      </c>
      <c r="Y64" s="197">
        <v>0</v>
      </c>
      <c r="Z64" s="197">
        <v>1.94</v>
      </c>
      <c r="AA64" s="197">
        <v>0.78</v>
      </c>
      <c r="AB64" s="197">
        <v>0</v>
      </c>
      <c r="AC64" s="197">
        <v>2.46</v>
      </c>
      <c r="AD64" s="197">
        <v>8.9</v>
      </c>
      <c r="AE64" s="197">
        <v>0</v>
      </c>
      <c r="AF64" s="197">
        <v>0</v>
      </c>
      <c r="AG64" s="197">
        <v>51.09</v>
      </c>
      <c r="AH64" s="197">
        <v>0</v>
      </c>
      <c r="AI64" s="197">
        <v>12.53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1.67</v>
      </c>
      <c r="AT64" s="197">
        <v>1.34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8.0500000000000007</v>
      </c>
      <c r="E65" s="197">
        <v>0</v>
      </c>
      <c r="F65" s="197">
        <v>9.66</v>
      </c>
      <c r="G65" s="197">
        <v>10</v>
      </c>
      <c r="H65" s="197">
        <v>0</v>
      </c>
      <c r="I65" s="197">
        <v>8.07</v>
      </c>
      <c r="J65" s="197">
        <v>16.14</v>
      </c>
      <c r="K65" s="197">
        <v>0.16</v>
      </c>
      <c r="L65" s="197">
        <v>19.2</v>
      </c>
      <c r="M65" s="197">
        <v>0.94</v>
      </c>
      <c r="N65" s="197">
        <v>0.57999999999999996</v>
      </c>
      <c r="O65" s="197">
        <v>0</v>
      </c>
      <c r="P65" s="197">
        <v>1.06</v>
      </c>
      <c r="Q65" s="197">
        <v>0.1</v>
      </c>
      <c r="R65" s="197">
        <v>0.43</v>
      </c>
      <c r="S65" s="197">
        <v>0.27</v>
      </c>
      <c r="T65" s="197">
        <v>0</v>
      </c>
      <c r="U65" s="197">
        <v>2.12</v>
      </c>
      <c r="V65" s="197">
        <v>0.2</v>
      </c>
      <c r="W65" s="197">
        <v>0.46</v>
      </c>
      <c r="X65" s="197">
        <v>1</v>
      </c>
      <c r="Y65" s="197">
        <v>0</v>
      </c>
      <c r="Z65" s="197">
        <v>1.94</v>
      </c>
      <c r="AA65" s="197">
        <v>0.78</v>
      </c>
      <c r="AB65" s="197">
        <v>0</v>
      </c>
      <c r="AC65" s="197">
        <v>2.46</v>
      </c>
      <c r="AD65" s="197">
        <v>8.9</v>
      </c>
      <c r="AE65" s="197">
        <v>0</v>
      </c>
      <c r="AF65" s="197">
        <v>0</v>
      </c>
      <c r="AG65" s="197">
        <v>51.09</v>
      </c>
      <c r="AH65" s="197">
        <v>0</v>
      </c>
      <c r="AI65" s="197">
        <v>12.53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0</v>
      </c>
      <c r="AT65" s="197">
        <v>1.34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8.0500000000000007</v>
      </c>
      <c r="E66" s="197">
        <v>0</v>
      </c>
      <c r="F66" s="197">
        <v>6.33</v>
      </c>
      <c r="G66" s="197">
        <v>13.33</v>
      </c>
      <c r="H66" s="197">
        <v>0</v>
      </c>
      <c r="I66" s="197">
        <v>8.07</v>
      </c>
      <c r="J66" s="197">
        <v>16.14</v>
      </c>
      <c r="K66" s="197">
        <v>0.16</v>
      </c>
      <c r="L66" s="197">
        <v>19.2</v>
      </c>
      <c r="M66" s="197">
        <v>0.94</v>
      </c>
      <c r="N66" s="197">
        <v>0.57999999999999996</v>
      </c>
      <c r="O66" s="197">
        <v>0</v>
      </c>
      <c r="P66" s="197">
        <v>1.06</v>
      </c>
      <c r="Q66" s="197">
        <v>0.1</v>
      </c>
      <c r="R66" s="197">
        <v>0.43</v>
      </c>
      <c r="S66" s="197">
        <v>0.27</v>
      </c>
      <c r="T66" s="197">
        <v>0</v>
      </c>
      <c r="U66" s="197">
        <v>2.12</v>
      </c>
      <c r="V66" s="197">
        <v>0.2</v>
      </c>
      <c r="W66" s="197">
        <v>0.46</v>
      </c>
      <c r="X66" s="197">
        <v>1</v>
      </c>
      <c r="Y66" s="197">
        <v>0</v>
      </c>
      <c r="Z66" s="197">
        <v>1.94</v>
      </c>
      <c r="AA66" s="197">
        <v>0.78</v>
      </c>
      <c r="AB66" s="197">
        <v>0</v>
      </c>
      <c r="AC66" s="197">
        <v>2.46</v>
      </c>
      <c r="AD66" s="197">
        <v>8.9</v>
      </c>
      <c r="AE66" s="197">
        <v>0</v>
      </c>
      <c r="AF66" s="197">
        <v>0</v>
      </c>
      <c r="AG66" s="197">
        <v>51.09</v>
      </c>
      <c r="AH66" s="197">
        <v>0</v>
      </c>
      <c r="AI66" s="197">
        <v>12.53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0</v>
      </c>
      <c r="AT66" s="197">
        <v>1.34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8.0500000000000007</v>
      </c>
      <c r="E67" s="197">
        <v>0</v>
      </c>
      <c r="F67" s="197">
        <v>6.33</v>
      </c>
      <c r="G67" s="197">
        <v>13.33</v>
      </c>
      <c r="H67" s="197">
        <v>0</v>
      </c>
      <c r="I67" s="197">
        <v>8.07</v>
      </c>
      <c r="J67" s="197">
        <v>16.14</v>
      </c>
      <c r="K67" s="197">
        <v>0.16</v>
      </c>
      <c r="L67" s="197">
        <v>33.590000000000003</v>
      </c>
      <c r="M67" s="197">
        <v>0.94</v>
      </c>
      <c r="N67" s="197">
        <v>0.57999999999999996</v>
      </c>
      <c r="O67" s="197">
        <v>0</v>
      </c>
      <c r="P67" s="197">
        <v>1.06</v>
      </c>
      <c r="Q67" s="197">
        <v>0.1</v>
      </c>
      <c r="R67" s="197">
        <v>0.43</v>
      </c>
      <c r="S67" s="197">
        <v>0.27</v>
      </c>
      <c r="T67" s="197">
        <v>0</v>
      </c>
      <c r="U67" s="197">
        <v>2.12</v>
      </c>
      <c r="V67" s="197">
        <v>0.2</v>
      </c>
      <c r="W67" s="197">
        <v>0.46</v>
      </c>
      <c r="X67" s="197">
        <v>1</v>
      </c>
      <c r="Y67" s="197">
        <v>0</v>
      </c>
      <c r="Z67" s="197">
        <v>1.94</v>
      </c>
      <c r="AA67" s="197">
        <v>0.78</v>
      </c>
      <c r="AB67" s="197">
        <v>0</v>
      </c>
      <c r="AC67" s="197">
        <v>2.46</v>
      </c>
      <c r="AD67" s="197">
        <v>8.9</v>
      </c>
      <c r="AE67" s="197">
        <v>0</v>
      </c>
      <c r="AF67" s="197">
        <v>0</v>
      </c>
      <c r="AG67" s="197">
        <v>51.09</v>
      </c>
      <c r="AH67" s="197">
        <v>0</v>
      </c>
      <c r="AI67" s="197">
        <v>12.53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0</v>
      </c>
      <c r="AT67" s="197">
        <v>1.34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8.0500000000000007</v>
      </c>
      <c r="E68" s="197">
        <v>0</v>
      </c>
      <c r="F68" s="197">
        <v>6.33</v>
      </c>
      <c r="G68" s="197">
        <v>13.33</v>
      </c>
      <c r="H68" s="197">
        <v>0</v>
      </c>
      <c r="I68" s="197">
        <v>8.07</v>
      </c>
      <c r="J68" s="197">
        <v>16.14</v>
      </c>
      <c r="K68" s="197">
        <v>0.16</v>
      </c>
      <c r="L68" s="197">
        <v>19.2</v>
      </c>
      <c r="M68" s="197">
        <v>0.94</v>
      </c>
      <c r="N68" s="197">
        <v>0.57999999999999996</v>
      </c>
      <c r="O68" s="197">
        <v>0</v>
      </c>
      <c r="P68" s="197">
        <v>1.06</v>
      </c>
      <c r="Q68" s="197">
        <v>0.1</v>
      </c>
      <c r="R68" s="197">
        <v>0.43</v>
      </c>
      <c r="S68" s="197">
        <v>0.27</v>
      </c>
      <c r="T68" s="197">
        <v>0</v>
      </c>
      <c r="U68" s="197">
        <v>2.12</v>
      </c>
      <c r="V68" s="197">
        <v>0.2</v>
      </c>
      <c r="W68" s="197">
        <v>0.46</v>
      </c>
      <c r="X68" s="197">
        <v>1</v>
      </c>
      <c r="Y68" s="197">
        <v>0</v>
      </c>
      <c r="Z68" s="197">
        <v>1.94</v>
      </c>
      <c r="AA68" s="197">
        <v>0.78</v>
      </c>
      <c r="AB68" s="197">
        <v>0</v>
      </c>
      <c r="AC68" s="197">
        <v>2.46</v>
      </c>
      <c r="AD68" s="197">
        <v>8.9</v>
      </c>
      <c r="AE68" s="197">
        <v>0</v>
      </c>
      <c r="AF68" s="197">
        <v>0</v>
      </c>
      <c r="AG68" s="197">
        <v>51.09</v>
      </c>
      <c r="AH68" s="197">
        <v>0</v>
      </c>
      <c r="AI68" s="197">
        <v>12.53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0</v>
      </c>
      <c r="AT68" s="197">
        <v>1.34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8.0500000000000007</v>
      </c>
      <c r="E69" s="197">
        <v>0</v>
      </c>
      <c r="F69" s="197">
        <v>6.33</v>
      </c>
      <c r="G69" s="197">
        <v>13.33</v>
      </c>
      <c r="H69" s="197">
        <v>0</v>
      </c>
      <c r="I69" s="197">
        <v>8.07</v>
      </c>
      <c r="J69" s="197">
        <v>16.14</v>
      </c>
      <c r="K69" s="197">
        <v>0.16</v>
      </c>
      <c r="L69" s="197">
        <v>19.2</v>
      </c>
      <c r="M69" s="197">
        <v>0.94</v>
      </c>
      <c r="N69" s="197">
        <v>0.57999999999999996</v>
      </c>
      <c r="O69" s="197">
        <v>0</v>
      </c>
      <c r="P69" s="197">
        <v>1.06</v>
      </c>
      <c r="Q69" s="197">
        <v>0.1</v>
      </c>
      <c r="R69" s="197">
        <v>0.43</v>
      </c>
      <c r="S69" s="197">
        <v>0.27</v>
      </c>
      <c r="T69" s="197">
        <v>0</v>
      </c>
      <c r="U69" s="197">
        <v>2.12</v>
      </c>
      <c r="V69" s="197">
        <v>0.2</v>
      </c>
      <c r="W69" s="197">
        <v>0.46</v>
      </c>
      <c r="X69" s="197">
        <v>1</v>
      </c>
      <c r="Y69" s="197">
        <v>0</v>
      </c>
      <c r="Z69" s="197">
        <v>1.94</v>
      </c>
      <c r="AA69" s="197">
        <v>0.78</v>
      </c>
      <c r="AB69" s="197">
        <v>0</v>
      </c>
      <c r="AC69" s="197">
        <v>2.46</v>
      </c>
      <c r="AD69" s="197">
        <v>8.9</v>
      </c>
      <c r="AE69" s="197">
        <v>0</v>
      </c>
      <c r="AF69" s="197">
        <v>0</v>
      </c>
      <c r="AG69" s="197">
        <v>51.09</v>
      </c>
      <c r="AH69" s="197">
        <v>0</v>
      </c>
      <c r="AI69" s="197">
        <v>12.53</v>
      </c>
      <c r="AJ69" s="197">
        <v>0</v>
      </c>
      <c r="AK69" s="197">
        <v>2.1800000000000002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0</v>
      </c>
      <c r="AT69" s="197">
        <v>1.34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8.0500000000000007</v>
      </c>
      <c r="E70" s="197">
        <v>0</v>
      </c>
      <c r="F70" s="197">
        <v>6.33</v>
      </c>
      <c r="G70" s="197">
        <v>13.33</v>
      </c>
      <c r="H70" s="197">
        <v>0</v>
      </c>
      <c r="I70" s="197">
        <v>8.07</v>
      </c>
      <c r="J70" s="197">
        <v>16.14</v>
      </c>
      <c r="K70" s="197">
        <v>0.16</v>
      </c>
      <c r="L70" s="197">
        <v>19.2</v>
      </c>
      <c r="M70" s="197">
        <v>0.94</v>
      </c>
      <c r="N70" s="197">
        <v>0.57999999999999996</v>
      </c>
      <c r="O70" s="197">
        <v>0</v>
      </c>
      <c r="P70" s="197">
        <v>1.06</v>
      </c>
      <c r="Q70" s="197">
        <v>0.1</v>
      </c>
      <c r="R70" s="197">
        <v>0.43</v>
      </c>
      <c r="S70" s="197">
        <v>0.27</v>
      </c>
      <c r="T70" s="197">
        <v>0</v>
      </c>
      <c r="U70" s="197">
        <v>2.12</v>
      </c>
      <c r="V70" s="197">
        <v>0.2</v>
      </c>
      <c r="W70" s="197">
        <v>0.46</v>
      </c>
      <c r="X70" s="197">
        <v>1</v>
      </c>
      <c r="Y70" s="197">
        <v>0</v>
      </c>
      <c r="Z70" s="197">
        <v>1.94</v>
      </c>
      <c r="AA70" s="197">
        <v>0.78</v>
      </c>
      <c r="AB70" s="197">
        <v>0</v>
      </c>
      <c r="AC70" s="197">
        <v>2.46</v>
      </c>
      <c r="AD70" s="197">
        <v>8.9</v>
      </c>
      <c r="AE70" s="197">
        <v>0</v>
      </c>
      <c r="AF70" s="197">
        <v>0</v>
      </c>
      <c r="AG70" s="197">
        <v>51.09</v>
      </c>
      <c r="AH70" s="197">
        <v>0</v>
      </c>
      <c r="AI70" s="197">
        <v>12.53</v>
      </c>
      <c r="AJ70" s="197">
        <v>0</v>
      </c>
      <c r="AK70" s="197">
        <v>2.1800000000000002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0</v>
      </c>
      <c r="AT70" s="197">
        <v>1.34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11.6</v>
      </c>
      <c r="E71" s="197">
        <v>0</v>
      </c>
      <c r="F71" s="197">
        <v>6.33</v>
      </c>
      <c r="G71" s="197">
        <v>13.33</v>
      </c>
      <c r="H71" s="197">
        <v>0</v>
      </c>
      <c r="I71" s="197">
        <v>8.07</v>
      </c>
      <c r="J71" s="197">
        <v>16.14</v>
      </c>
      <c r="K71" s="197">
        <v>0.12</v>
      </c>
      <c r="L71" s="197">
        <v>19.2</v>
      </c>
      <c r="M71" s="197">
        <v>0.83</v>
      </c>
      <c r="N71" s="197">
        <v>0.57999999999999996</v>
      </c>
      <c r="O71" s="197">
        <v>0</v>
      </c>
      <c r="P71" s="197">
        <v>1.06</v>
      </c>
      <c r="Q71" s="197">
        <v>0.1</v>
      </c>
      <c r="R71" s="197">
        <v>0.43</v>
      </c>
      <c r="S71" s="197">
        <v>0.27</v>
      </c>
      <c r="T71" s="197">
        <v>0</v>
      </c>
      <c r="U71" s="197">
        <v>2.12</v>
      </c>
      <c r="V71" s="197">
        <v>0.2</v>
      </c>
      <c r="W71" s="197">
        <v>0.46</v>
      </c>
      <c r="X71" s="197">
        <v>1</v>
      </c>
      <c r="Y71" s="197">
        <v>0</v>
      </c>
      <c r="Z71" s="197">
        <v>1.94</v>
      </c>
      <c r="AA71" s="197">
        <v>0.78</v>
      </c>
      <c r="AB71" s="197">
        <v>0</v>
      </c>
      <c r="AC71" s="197">
        <v>2.46</v>
      </c>
      <c r="AD71" s="197">
        <v>8.9</v>
      </c>
      <c r="AE71" s="197">
        <v>0</v>
      </c>
      <c r="AF71" s="197">
        <v>0</v>
      </c>
      <c r="AG71" s="197">
        <v>51.09</v>
      </c>
      <c r="AH71" s="197">
        <v>0</v>
      </c>
      <c r="AI71" s="197">
        <v>12.53</v>
      </c>
      <c r="AJ71" s="197">
        <v>0</v>
      </c>
      <c r="AK71" s="197">
        <v>2.1800000000000002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0</v>
      </c>
      <c r="AT71" s="197">
        <v>1.34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11.6</v>
      </c>
      <c r="E72" s="197">
        <v>0</v>
      </c>
      <c r="F72" s="197">
        <v>6.33</v>
      </c>
      <c r="G72" s="197">
        <v>13.33</v>
      </c>
      <c r="H72" s="197">
        <v>0</v>
      </c>
      <c r="I72" s="197">
        <v>8.07</v>
      </c>
      <c r="J72" s="197">
        <v>16.14</v>
      </c>
      <c r="K72" s="197">
        <v>0.12</v>
      </c>
      <c r="L72" s="197">
        <v>19.2</v>
      </c>
      <c r="M72" s="197">
        <v>0.83</v>
      </c>
      <c r="N72" s="197">
        <v>0.57999999999999996</v>
      </c>
      <c r="O72" s="197">
        <v>0</v>
      </c>
      <c r="P72" s="197">
        <v>1.06</v>
      </c>
      <c r="Q72" s="197">
        <v>0.1</v>
      </c>
      <c r="R72" s="197">
        <v>0.43</v>
      </c>
      <c r="S72" s="197">
        <v>0.27</v>
      </c>
      <c r="T72" s="197">
        <v>0</v>
      </c>
      <c r="U72" s="197">
        <v>2.12</v>
      </c>
      <c r="V72" s="197">
        <v>0.2</v>
      </c>
      <c r="W72" s="197">
        <v>0.46</v>
      </c>
      <c r="X72" s="197">
        <v>1</v>
      </c>
      <c r="Y72" s="197">
        <v>0</v>
      </c>
      <c r="Z72" s="197">
        <v>1.94</v>
      </c>
      <c r="AA72" s="197">
        <v>0.78</v>
      </c>
      <c r="AB72" s="197">
        <v>0</v>
      </c>
      <c r="AC72" s="197">
        <v>2.46</v>
      </c>
      <c r="AD72" s="197">
        <v>8.9</v>
      </c>
      <c r="AE72" s="197">
        <v>0</v>
      </c>
      <c r="AF72" s="197">
        <v>0</v>
      </c>
      <c r="AG72" s="197">
        <v>51.09</v>
      </c>
      <c r="AH72" s="197">
        <v>0</v>
      </c>
      <c r="AI72" s="197">
        <v>12.53</v>
      </c>
      <c r="AJ72" s="197">
        <v>0</v>
      </c>
      <c r="AK72" s="197">
        <v>2.1800000000000002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0</v>
      </c>
      <c r="AT72" s="197">
        <v>1.34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11.6</v>
      </c>
      <c r="E73" s="197">
        <v>0</v>
      </c>
      <c r="F73" s="197">
        <v>6.33</v>
      </c>
      <c r="G73" s="197">
        <v>13.33</v>
      </c>
      <c r="H73" s="197">
        <v>0</v>
      </c>
      <c r="I73" s="197">
        <v>8.07</v>
      </c>
      <c r="J73" s="197">
        <v>16.14</v>
      </c>
      <c r="K73" s="197">
        <v>0.12</v>
      </c>
      <c r="L73" s="197">
        <v>19.2</v>
      </c>
      <c r="M73" s="197">
        <v>0.83</v>
      </c>
      <c r="N73" s="197">
        <v>0.57999999999999996</v>
      </c>
      <c r="O73" s="197">
        <v>0</v>
      </c>
      <c r="P73" s="197">
        <v>1.06</v>
      </c>
      <c r="Q73" s="197">
        <v>0.1</v>
      </c>
      <c r="R73" s="197">
        <v>0.43</v>
      </c>
      <c r="S73" s="197">
        <v>0.27</v>
      </c>
      <c r="T73" s="197">
        <v>0</v>
      </c>
      <c r="U73" s="197">
        <v>2.12</v>
      </c>
      <c r="V73" s="197">
        <v>0.1</v>
      </c>
      <c r="W73" s="197">
        <v>0.46</v>
      </c>
      <c r="X73" s="197">
        <v>1</v>
      </c>
      <c r="Y73" s="197">
        <v>0</v>
      </c>
      <c r="Z73" s="197">
        <v>1.94</v>
      </c>
      <c r="AA73" s="197">
        <v>0.78</v>
      </c>
      <c r="AB73" s="197">
        <v>0</v>
      </c>
      <c r="AC73" s="197">
        <v>2.46</v>
      </c>
      <c r="AD73" s="197">
        <v>8.9</v>
      </c>
      <c r="AE73" s="197">
        <v>0</v>
      </c>
      <c r="AF73" s="197">
        <v>0</v>
      </c>
      <c r="AG73" s="197">
        <v>51.09</v>
      </c>
      <c r="AH73" s="197">
        <v>0</v>
      </c>
      <c r="AI73" s="197">
        <v>12.53</v>
      </c>
      <c r="AJ73" s="197">
        <v>0</v>
      </c>
      <c r="AK73" s="197">
        <v>2.1800000000000002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0</v>
      </c>
      <c r="AT73" s="197">
        <v>1.34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11.6</v>
      </c>
      <c r="E74" s="197">
        <v>0</v>
      </c>
      <c r="F74" s="197">
        <v>6.33</v>
      </c>
      <c r="G74" s="197">
        <v>13.49</v>
      </c>
      <c r="H74" s="197">
        <v>0</v>
      </c>
      <c r="I74" s="197">
        <v>8.07</v>
      </c>
      <c r="J74" s="197">
        <v>16.14</v>
      </c>
      <c r="K74" s="197">
        <v>0.12</v>
      </c>
      <c r="L74" s="197">
        <v>19.2</v>
      </c>
      <c r="M74" s="197">
        <v>0.83</v>
      </c>
      <c r="N74" s="197">
        <v>0.57999999999999996</v>
      </c>
      <c r="O74" s="197">
        <v>0</v>
      </c>
      <c r="P74" s="197">
        <v>1.06</v>
      </c>
      <c r="Q74" s="197">
        <v>0.1</v>
      </c>
      <c r="R74" s="197">
        <v>0.43</v>
      </c>
      <c r="S74" s="197">
        <v>0.27</v>
      </c>
      <c r="T74" s="197">
        <v>0</v>
      </c>
      <c r="U74" s="197">
        <v>2.12</v>
      </c>
      <c r="V74" s="197">
        <v>0.1</v>
      </c>
      <c r="W74" s="197">
        <v>0.46</v>
      </c>
      <c r="X74" s="197">
        <v>1</v>
      </c>
      <c r="Y74" s="197">
        <v>0</v>
      </c>
      <c r="Z74" s="197">
        <v>1.94</v>
      </c>
      <c r="AA74" s="197">
        <v>0.78</v>
      </c>
      <c r="AB74" s="197">
        <v>0</v>
      </c>
      <c r="AC74" s="197">
        <v>2.46</v>
      </c>
      <c r="AD74" s="197">
        <v>8.9</v>
      </c>
      <c r="AE74" s="197">
        <v>0</v>
      </c>
      <c r="AF74" s="197">
        <v>0</v>
      </c>
      <c r="AG74" s="197">
        <v>51.09</v>
      </c>
      <c r="AH74" s="197">
        <v>0</v>
      </c>
      <c r="AI74" s="197">
        <v>12.53</v>
      </c>
      <c r="AJ74" s="197">
        <v>0</v>
      </c>
      <c r="AK74" s="197">
        <v>2.1800000000000002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0</v>
      </c>
      <c r="AT74" s="197">
        <v>1.34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11.6</v>
      </c>
      <c r="E75" s="197">
        <v>0</v>
      </c>
      <c r="F75" s="197">
        <v>6.33</v>
      </c>
      <c r="G75" s="197">
        <v>13.49</v>
      </c>
      <c r="H75" s="197">
        <v>0</v>
      </c>
      <c r="I75" s="197">
        <v>8.07</v>
      </c>
      <c r="J75" s="197">
        <v>16.14</v>
      </c>
      <c r="K75" s="197">
        <v>0.16</v>
      </c>
      <c r="L75" s="197">
        <v>19.2</v>
      </c>
      <c r="M75" s="197">
        <v>0.83</v>
      </c>
      <c r="N75" s="197">
        <v>0.57999999999999996</v>
      </c>
      <c r="O75" s="197">
        <v>0</v>
      </c>
      <c r="P75" s="197">
        <v>1.06</v>
      </c>
      <c r="Q75" s="197">
        <v>0.1</v>
      </c>
      <c r="R75" s="197">
        <v>0.43</v>
      </c>
      <c r="S75" s="197">
        <v>0.27</v>
      </c>
      <c r="T75" s="197">
        <v>0</v>
      </c>
      <c r="U75" s="197">
        <v>2.12</v>
      </c>
      <c r="V75" s="197">
        <v>0.1</v>
      </c>
      <c r="W75" s="197">
        <v>0.46</v>
      </c>
      <c r="X75" s="197">
        <v>1</v>
      </c>
      <c r="Y75" s="197">
        <v>0</v>
      </c>
      <c r="Z75" s="197">
        <v>1.94</v>
      </c>
      <c r="AA75" s="197">
        <v>0.78</v>
      </c>
      <c r="AB75" s="197">
        <v>0</v>
      </c>
      <c r="AC75" s="197">
        <v>2.2400000000000002</v>
      </c>
      <c r="AD75" s="197">
        <v>8.9</v>
      </c>
      <c r="AE75" s="197">
        <v>0</v>
      </c>
      <c r="AF75" s="197">
        <v>0</v>
      </c>
      <c r="AG75" s="197">
        <v>51.09</v>
      </c>
      <c r="AH75" s="197">
        <v>0</v>
      </c>
      <c r="AI75" s="197">
        <v>12.53</v>
      </c>
      <c r="AJ75" s="197">
        <v>0</v>
      </c>
      <c r="AK75" s="197">
        <v>1.0900000000000001</v>
      </c>
      <c r="AL75" s="197">
        <v>0</v>
      </c>
      <c r="AM75" s="197">
        <v>0</v>
      </c>
      <c r="AN75" s="197">
        <v>0</v>
      </c>
      <c r="AO75" s="197">
        <v>266.45999999999998</v>
      </c>
      <c r="AP75" s="197">
        <v>0</v>
      </c>
      <c r="AQ75" s="197">
        <v>0</v>
      </c>
      <c r="AR75" s="197">
        <v>0</v>
      </c>
      <c r="AS75" s="197">
        <v>0</v>
      </c>
      <c r="AT75" s="197">
        <v>1.34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11.92</v>
      </c>
      <c r="E76" s="197">
        <v>0</v>
      </c>
      <c r="F76" s="197">
        <v>6.33</v>
      </c>
      <c r="G76" s="197">
        <v>13.49</v>
      </c>
      <c r="H76" s="197">
        <v>0</v>
      </c>
      <c r="I76" s="197">
        <v>8.07</v>
      </c>
      <c r="J76" s="197">
        <v>16.14</v>
      </c>
      <c r="K76" s="197">
        <v>0.16</v>
      </c>
      <c r="L76" s="197">
        <v>19.2</v>
      </c>
      <c r="M76" s="197">
        <v>0.83</v>
      </c>
      <c r="N76" s="197">
        <v>0.57999999999999996</v>
      </c>
      <c r="O76" s="197">
        <v>0</v>
      </c>
      <c r="P76" s="197">
        <v>1.06</v>
      </c>
      <c r="Q76" s="197">
        <v>0.1</v>
      </c>
      <c r="R76" s="197">
        <v>0.43</v>
      </c>
      <c r="S76" s="197">
        <v>0.27</v>
      </c>
      <c r="T76" s="197">
        <v>0</v>
      </c>
      <c r="U76" s="197">
        <v>2.12</v>
      </c>
      <c r="V76" s="197">
        <v>0.1</v>
      </c>
      <c r="W76" s="197">
        <v>0.46</v>
      </c>
      <c r="X76" s="197">
        <v>1</v>
      </c>
      <c r="Y76" s="197">
        <v>0</v>
      </c>
      <c r="Z76" s="197">
        <v>1.94</v>
      </c>
      <c r="AA76" s="197">
        <v>0.78</v>
      </c>
      <c r="AB76" s="197">
        <v>0</v>
      </c>
      <c r="AC76" s="197">
        <v>2.2400000000000002</v>
      </c>
      <c r="AD76" s="197">
        <v>8.9</v>
      </c>
      <c r="AE76" s="197">
        <v>0</v>
      </c>
      <c r="AF76" s="197">
        <v>0</v>
      </c>
      <c r="AG76" s="197">
        <v>51.09</v>
      </c>
      <c r="AH76" s="197">
        <v>0</v>
      </c>
      <c r="AI76" s="197">
        <v>12.53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266.45999999999998</v>
      </c>
      <c r="AP76" s="197">
        <v>0</v>
      </c>
      <c r="AQ76" s="197">
        <v>0</v>
      </c>
      <c r="AR76" s="197">
        <v>0</v>
      </c>
      <c r="AS76" s="197">
        <v>0</v>
      </c>
      <c r="AT76" s="197">
        <v>1.34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11.92</v>
      </c>
      <c r="E77" s="197">
        <v>0</v>
      </c>
      <c r="F77" s="197">
        <v>6.33</v>
      </c>
      <c r="G77" s="197">
        <v>13.49</v>
      </c>
      <c r="H77" s="197">
        <v>0</v>
      </c>
      <c r="I77" s="197">
        <v>8.07</v>
      </c>
      <c r="J77" s="197">
        <v>16.14</v>
      </c>
      <c r="K77" s="197">
        <v>0.16</v>
      </c>
      <c r="L77" s="197">
        <v>19.2</v>
      </c>
      <c r="M77" s="197">
        <v>0.83</v>
      </c>
      <c r="N77" s="197">
        <v>0.57999999999999996</v>
      </c>
      <c r="O77" s="197">
        <v>0</v>
      </c>
      <c r="P77" s="197">
        <v>1.06</v>
      </c>
      <c r="Q77" s="197">
        <v>0.1</v>
      </c>
      <c r="R77" s="197">
        <v>0.43</v>
      </c>
      <c r="S77" s="197">
        <v>0.27</v>
      </c>
      <c r="T77" s="197">
        <v>0</v>
      </c>
      <c r="U77" s="197">
        <v>2.12</v>
      </c>
      <c r="V77" s="197">
        <v>0.1</v>
      </c>
      <c r="W77" s="197">
        <v>0.46</v>
      </c>
      <c r="X77" s="197">
        <v>1</v>
      </c>
      <c r="Y77" s="197">
        <v>0</v>
      </c>
      <c r="Z77" s="197">
        <v>1.94</v>
      </c>
      <c r="AA77" s="197">
        <v>0.78</v>
      </c>
      <c r="AB77" s="197">
        <v>0</v>
      </c>
      <c r="AC77" s="197">
        <v>2.2400000000000002</v>
      </c>
      <c r="AD77" s="197">
        <v>8.9</v>
      </c>
      <c r="AE77" s="197">
        <v>0</v>
      </c>
      <c r="AF77" s="197">
        <v>0</v>
      </c>
      <c r="AG77" s="197">
        <v>51.09</v>
      </c>
      <c r="AH77" s="197">
        <v>0</v>
      </c>
      <c r="AI77" s="197">
        <v>12.53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266.45999999999998</v>
      </c>
      <c r="AP77" s="197">
        <v>0</v>
      </c>
      <c r="AQ77" s="197">
        <v>0</v>
      </c>
      <c r="AR77" s="197">
        <v>0</v>
      </c>
      <c r="AS77" s="197">
        <v>0</v>
      </c>
      <c r="AT77" s="197">
        <v>1.34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11.92</v>
      </c>
      <c r="E78" s="197">
        <v>0</v>
      </c>
      <c r="F78" s="197">
        <v>6.5</v>
      </c>
      <c r="G78" s="197">
        <v>13.66</v>
      </c>
      <c r="H78" s="197">
        <v>0</v>
      </c>
      <c r="I78" s="197">
        <v>8.07</v>
      </c>
      <c r="J78" s="197">
        <v>16.14</v>
      </c>
      <c r="K78" s="197">
        <v>0.16</v>
      </c>
      <c r="L78" s="197">
        <v>19.2</v>
      </c>
      <c r="M78" s="197">
        <v>0.83</v>
      </c>
      <c r="N78" s="197">
        <v>0.57999999999999996</v>
      </c>
      <c r="O78" s="197">
        <v>0</v>
      </c>
      <c r="P78" s="197">
        <v>1.06</v>
      </c>
      <c r="Q78" s="197">
        <v>0.1</v>
      </c>
      <c r="R78" s="197">
        <v>0.43</v>
      </c>
      <c r="S78" s="197">
        <v>0.27</v>
      </c>
      <c r="T78" s="197">
        <v>0</v>
      </c>
      <c r="U78" s="197">
        <v>2.12</v>
      </c>
      <c r="V78" s="197">
        <v>0.1</v>
      </c>
      <c r="W78" s="197">
        <v>0.46</v>
      </c>
      <c r="X78" s="197">
        <v>1</v>
      </c>
      <c r="Y78" s="197">
        <v>0</v>
      </c>
      <c r="Z78" s="197">
        <v>1.94</v>
      </c>
      <c r="AA78" s="197">
        <v>0.78</v>
      </c>
      <c r="AB78" s="197">
        <v>0</v>
      </c>
      <c r="AC78" s="197">
        <v>2.2400000000000002</v>
      </c>
      <c r="AD78" s="197">
        <v>8.9</v>
      </c>
      <c r="AE78" s="197">
        <v>0</v>
      </c>
      <c r="AF78" s="197">
        <v>0</v>
      </c>
      <c r="AG78" s="197">
        <v>51.09</v>
      </c>
      <c r="AH78" s="197">
        <v>0</v>
      </c>
      <c r="AI78" s="197">
        <v>12.53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266.45999999999998</v>
      </c>
      <c r="AP78" s="197">
        <v>0</v>
      </c>
      <c r="AQ78" s="197">
        <v>0</v>
      </c>
      <c r="AR78" s="197">
        <v>0</v>
      </c>
      <c r="AS78" s="197">
        <v>0</v>
      </c>
      <c r="AT78" s="197">
        <v>1.34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11.92</v>
      </c>
      <c r="E79" s="197">
        <v>0</v>
      </c>
      <c r="F79" s="197">
        <v>6.5</v>
      </c>
      <c r="G79" s="197">
        <v>13.66</v>
      </c>
      <c r="H79" s="197">
        <v>0</v>
      </c>
      <c r="I79" s="197">
        <v>8.07</v>
      </c>
      <c r="J79" s="197">
        <v>16.48</v>
      </c>
      <c r="K79" s="197">
        <v>0.16</v>
      </c>
      <c r="L79" s="197">
        <v>19.2</v>
      </c>
      <c r="M79" s="197">
        <v>0.83</v>
      </c>
      <c r="N79" s="197">
        <v>0.57999999999999996</v>
      </c>
      <c r="O79" s="197">
        <v>0</v>
      </c>
      <c r="P79" s="197">
        <v>1.06</v>
      </c>
      <c r="Q79" s="197">
        <v>0.1</v>
      </c>
      <c r="R79" s="197">
        <v>0.43</v>
      </c>
      <c r="S79" s="197">
        <v>0.27</v>
      </c>
      <c r="T79" s="197">
        <v>0</v>
      </c>
      <c r="U79" s="197">
        <v>2.12</v>
      </c>
      <c r="V79" s="197">
        <v>0.52</v>
      </c>
      <c r="W79" s="197">
        <v>0.46</v>
      </c>
      <c r="X79" s="197">
        <v>1</v>
      </c>
      <c r="Y79" s="197">
        <v>0</v>
      </c>
      <c r="Z79" s="197">
        <v>1.94</v>
      </c>
      <c r="AA79" s="197">
        <v>0.78</v>
      </c>
      <c r="AB79" s="197">
        <v>0</v>
      </c>
      <c r="AC79" s="197">
        <v>1.87</v>
      </c>
      <c r="AD79" s="197">
        <v>8.9</v>
      </c>
      <c r="AE79" s="197">
        <v>0</v>
      </c>
      <c r="AF79" s="197">
        <v>0</v>
      </c>
      <c r="AG79" s="197">
        <v>51.09</v>
      </c>
      <c r="AH79" s="197">
        <v>0</v>
      </c>
      <c r="AI79" s="197">
        <v>12.53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266.45999999999998</v>
      </c>
      <c r="AP79" s="197">
        <v>0</v>
      </c>
      <c r="AQ79" s="197">
        <v>0</v>
      </c>
      <c r="AR79" s="197">
        <v>0</v>
      </c>
      <c r="AS79" s="197">
        <v>0</v>
      </c>
      <c r="AT79" s="197">
        <v>1.01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11.92</v>
      </c>
      <c r="E80" s="197">
        <v>0</v>
      </c>
      <c r="F80" s="197">
        <v>6.5</v>
      </c>
      <c r="G80" s="197">
        <v>13.66</v>
      </c>
      <c r="H80" s="197">
        <v>0</v>
      </c>
      <c r="I80" s="197">
        <v>8.07</v>
      </c>
      <c r="J80" s="197">
        <v>16.48</v>
      </c>
      <c r="K80" s="197">
        <v>0.16</v>
      </c>
      <c r="L80" s="197">
        <v>19.2</v>
      </c>
      <c r="M80" s="197">
        <v>0.83</v>
      </c>
      <c r="N80" s="197">
        <v>0.57999999999999996</v>
      </c>
      <c r="O80" s="197">
        <v>0</v>
      </c>
      <c r="P80" s="197">
        <v>1.06</v>
      </c>
      <c r="Q80" s="197">
        <v>0.1</v>
      </c>
      <c r="R80" s="197">
        <v>0.43</v>
      </c>
      <c r="S80" s="197">
        <v>0.27</v>
      </c>
      <c r="T80" s="197">
        <v>0</v>
      </c>
      <c r="U80" s="197">
        <v>2.12</v>
      </c>
      <c r="V80" s="197">
        <v>0.52</v>
      </c>
      <c r="W80" s="197">
        <v>0.46</v>
      </c>
      <c r="X80" s="197">
        <v>1</v>
      </c>
      <c r="Y80" s="197">
        <v>0</v>
      </c>
      <c r="Z80" s="197">
        <v>1.94</v>
      </c>
      <c r="AA80" s="197">
        <v>0.78</v>
      </c>
      <c r="AB80" s="197">
        <v>0</v>
      </c>
      <c r="AC80" s="197">
        <v>1.56</v>
      </c>
      <c r="AD80" s="197">
        <v>8.9</v>
      </c>
      <c r="AE80" s="197">
        <v>0</v>
      </c>
      <c r="AF80" s="197">
        <v>0</v>
      </c>
      <c r="AG80" s="197">
        <v>51.09</v>
      </c>
      <c r="AH80" s="197">
        <v>0</v>
      </c>
      <c r="AI80" s="197">
        <v>12.53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266.45999999999998</v>
      </c>
      <c r="AP80" s="197">
        <v>0</v>
      </c>
      <c r="AQ80" s="197">
        <v>0</v>
      </c>
      <c r="AR80" s="197">
        <v>0</v>
      </c>
      <c r="AS80" s="197">
        <v>0</v>
      </c>
      <c r="AT80" s="197">
        <v>1.01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11.92</v>
      </c>
      <c r="E81" s="197">
        <v>0</v>
      </c>
      <c r="F81" s="197">
        <v>6.5</v>
      </c>
      <c r="G81" s="197">
        <v>13.66</v>
      </c>
      <c r="H81" s="197">
        <v>0</v>
      </c>
      <c r="I81" s="197">
        <v>8.07</v>
      </c>
      <c r="J81" s="197">
        <v>16.48</v>
      </c>
      <c r="K81" s="197">
        <v>0.16</v>
      </c>
      <c r="L81" s="197">
        <v>19.2</v>
      </c>
      <c r="M81" s="197">
        <v>0.83</v>
      </c>
      <c r="N81" s="197">
        <v>0.57999999999999996</v>
      </c>
      <c r="O81" s="197">
        <v>0</v>
      </c>
      <c r="P81" s="197">
        <v>1.06</v>
      </c>
      <c r="Q81" s="197">
        <v>0.1</v>
      </c>
      <c r="R81" s="197">
        <v>0.43</v>
      </c>
      <c r="S81" s="197">
        <v>0.27</v>
      </c>
      <c r="T81" s="197">
        <v>0</v>
      </c>
      <c r="U81" s="197">
        <v>2.12</v>
      </c>
      <c r="V81" s="197">
        <v>0.52</v>
      </c>
      <c r="W81" s="197">
        <v>0.46</v>
      </c>
      <c r="X81" s="197">
        <v>1</v>
      </c>
      <c r="Y81" s="197">
        <v>0</v>
      </c>
      <c r="Z81" s="197">
        <v>1.94</v>
      </c>
      <c r="AA81" s="197">
        <v>0.78</v>
      </c>
      <c r="AB81" s="197">
        <v>0</v>
      </c>
      <c r="AC81" s="197">
        <v>1.56</v>
      </c>
      <c r="AD81" s="197">
        <v>8.9</v>
      </c>
      <c r="AE81" s="197">
        <v>0</v>
      </c>
      <c r="AF81" s="197">
        <v>0</v>
      </c>
      <c r="AG81" s="197">
        <v>51.09</v>
      </c>
      <c r="AH81" s="197">
        <v>0</v>
      </c>
      <c r="AI81" s="197">
        <v>12.53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266.45999999999998</v>
      </c>
      <c r="AP81" s="197">
        <v>0</v>
      </c>
      <c r="AQ81" s="197">
        <v>0</v>
      </c>
      <c r="AR81" s="197">
        <v>0</v>
      </c>
      <c r="AS81" s="197">
        <v>0</v>
      </c>
      <c r="AT81" s="197">
        <v>1.01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11.92</v>
      </c>
      <c r="E82" s="197">
        <v>0</v>
      </c>
      <c r="F82" s="197">
        <v>6.5</v>
      </c>
      <c r="G82" s="197">
        <v>13.66</v>
      </c>
      <c r="H82" s="197">
        <v>0</v>
      </c>
      <c r="I82" s="197">
        <v>8.07</v>
      </c>
      <c r="J82" s="197">
        <v>16.48</v>
      </c>
      <c r="K82" s="197">
        <v>0.16</v>
      </c>
      <c r="L82" s="197">
        <v>95.1</v>
      </c>
      <c r="M82" s="197">
        <v>0.83</v>
      </c>
      <c r="N82" s="197">
        <v>0.57999999999999996</v>
      </c>
      <c r="O82" s="197">
        <v>0</v>
      </c>
      <c r="P82" s="197">
        <v>1.06</v>
      </c>
      <c r="Q82" s="197">
        <v>3.06</v>
      </c>
      <c r="R82" s="197">
        <v>0.43</v>
      </c>
      <c r="S82" s="197">
        <v>5.2</v>
      </c>
      <c r="T82" s="197">
        <v>0</v>
      </c>
      <c r="U82" s="197">
        <v>2.12</v>
      </c>
      <c r="V82" s="197">
        <v>0.52</v>
      </c>
      <c r="W82" s="197">
        <v>0.46</v>
      </c>
      <c r="X82" s="197">
        <v>1</v>
      </c>
      <c r="Y82" s="197">
        <v>0</v>
      </c>
      <c r="Z82" s="197">
        <v>1.94</v>
      </c>
      <c r="AA82" s="197">
        <v>0.78</v>
      </c>
      <c r="AB82" s="197">
        <v>0</v>
      </c>
      <c r="AC82" s="197">
        <v>1.56</v>
      </c>
      <c r="AD82" s="197">
        <v>8.9</v>
      </c>
      <c r="AE82" s="197">
        <v>0</v>
      </c>
      <c r="AF82" s="197">
        <v>0</v>
      </c>
      <c r="AG82" s="197">
        <v>51.09</v>
      </c>
      <c r="AH82" s="197">
        <v>0</v>
      </c>
      <c r="AI82" s="197">
        <v>12.53</v>
      </c>
      <c r="AJ82" s="197">
        <v>0</v>
      </c>
      <c r="AK82" s="197">
        <v>19.61</v>
      </c>
      <c r="AL82" s="197">
        <v>0</v>
      </c>
      <c r="AM82" s="197">
        <v>0</v>
      </c>
      <c r="AN82" s="197">
        <v>0</v>
      </c>
      <c r="AO82" s="197">
        <v>266.45999999999998</v>
      </c>
      <c r="AP82" s="197">
        <v>0</v>
      </c>
      <c r="AQ82" s="197">
        <v>0</v>
      </c>
      <c r="AR82" s="197">
        <v>0</v>
      </c>
      <c r="AS82" s="197">
        <v>0</v>
      </c>
      <c r="AT82" s="197">
        <v>1.01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11.92</v>
      </c>
      <c r="E83" s="197">
        <v>0</v>
      </c>
      <c r="F83" s="197">
        <v>6.5</v>
      </c>
      <c r="G83" s="197">
        <v>13.66</v>
      </c>
      <c r="H83" s="197">
        <v>0</v>
      </c>
      <c r="I83" s="197">
        <v>8.41</v>
      </c>
      <c r="J83" s="197">
        <v>16.48</v>
      </c>
      <c r="K83" s="197">
        <v>0.16</v>
      </c>
      <c r="L83" s="197">
        <v>133.77000000000001</v>
      </c>
      <c r="M83" s="197">
        <v>0.83</v>
      </c>
      <c r="N83" s="197">
        <v>0.57999999999999996</v>
      </c>
      <c r="O83" s="197">
        <v>0</v>
      </c>
      <c r="P83" s="197">
        <v>1.06</v>
      </c>
      <c r="Q83" s="197">
        <v>3.06</v>
      </c>
      <c r="R83" s="197">
        <v>0.43</v>
      </c>
      <c r="S83" s="197">
        <v>4.71</v>
      </c>
      <c r="T83" s="197">
        <v>0</v>
      </c>
      <c r="U83" s="197">
        <v>2.12</v>
      </c>
      <c r="V83" s="197">
        <v>0.52</v>
      </c>
      <c r="W83" s="197">
        <v>0.46</v>
      </c>
      <c r="X83" s="197">
        <v>1</v>
      </c>
      <c r="Y83" s="197">
        <v>0</v>
      </c>
      <c r="Z83" s="197">
        <v>1.94</v>
      </c>
      <c r="AA83" s="197">
        <v>0.78</v>
      </c>
      <c r="AB83" s="197">
        <v>0</v>
      </c>
      <c r="AC83" s="197">
        <v>1.25</v>
      </c>
      <c r="AD83" s="197">
        <v>8.9</v>
      </c>
      <c r="AE83" s="197">
        <v>0</v>
      </c>
      <c r="AF83" s="197">
        <v>0</v>
      </c>
      <c r="AG83" s="197">
        <v>51.09</v>
      </c>
      <c r="AH83" s="197">
        <v>0</v>
      </c>
      <c r="AI83" s="197">
        <v>12.53</v>
      </c>
      <c r="AJ83" s="197">
        <v>0</v>
      </c>
      <c r="AK83" s="197">
        <v>16.78</v>
      </c>
      <c r="AL83" s="197">
        <v>0</v>
      </c>
      <c r="AM83" s="197">
        <v>0</v>
      </c>
      <c r="AN83" s="197">
        <v>0</v>
      </c>
      <c r="AO83" s="197">
        <v>266.45999999999998</v>
      </c>
      <c r="AP83" s="197">
        <v>0</v>
      </c>
      <c r="AQ83" s="197">
        <v>0</v>
      </c>
      <c r="AR83" s="197">
        <v>0</v>
      </c>
      <c r="AS83" s="197">
        <v>0</v>
      </c>
      <c r="AT83" s="197">
        <v>1.34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11.92</v>
      </c>
      <c r="E84" s="197">
        <v>0</v>
      </c>
      <c r="F84" s="197">
        <v>6.66</v>
      </c>
      <c r="G84" s="197">
        <v>13.66</v>
      </c>
      <c r="H84" s="197">
        <v>0</v>
      </c>
      <c r="I84" s="197">
        <v>8.41</v>
      </c>
      <c r="J84" s="197">
        <v>16.48</v>
      </c>
      <c r="K84" s="197">
        <v>0.16</v>
      </c>
      <c r="L84" s="197">
        <v>146.49</v>
      </c>
      <c r="M84" s="197">
        <v>0.83</v>
      </c>
      <c r="N84" s="197">
        <v>0.57999999999999996</v>
      </c>
      <c r="O84" s="197">
        <v>0</v>
      </c>
      <c r="P84" s="197">
        <v>1.06</v>
      </c>
      <c r="Q84" s="197">
        <v>3.06</v>
      </c>
      <c r="R84" s="197">
        <v>0.43</v>
      </c>
      <c r="S84" s="197">
        <v>5.2</v>
      </c>
      <c r="T84" s="197">
        <v>0</v>
      </c>
      <c r="U84" s="197">
        <v>2.12</v>
      </c>
      <c r="V84" s="197">
        <v>0.52</v>
      </c>
      <c r="W84" s="197">
        <v>0.46</v>
      </c>
      <c r="X84" s="197">
        <v>1</v>
      </c>
      <c r="Y84" s="197">
        <v>0</v>
      </c>
      <c r="Z84" s="197">
        <v>1.94</v>
      </c>
      <c r="AA84" s="197">
        <v>0.78</v>
      </c>
      <c r="AB84" s="197">
        <v>0</v>
      </c>
      <c r="AC84" s="197">
        <v>1.25</v>
      </c>
      <c r="AD84" s="197">
        <v>8.9</v>
      </c>
      <c r="AE84" s="197">
        <v>0</v>
      </c>
      <c r="AF84" s="197">
        <v>0</v>
      </c>
      <c r="AG84" s="197">
        <v>51.09</v>
      </c>
      <c r="AH84" s="197">
        <v>0</v>
      </c>
      <c r="AI84" s="197">
        <v>12.53</v>
      </c>
      <c r="AJ84" s="197">
        <v>0</v>
      </c>
      <c r="AK84" s="197">
        <v>16.78</v>
      </c>
      <c r="AL84" s="197">
        <v>0</v>
      </c>
      <c r="AM84" s="197">
        <v>0</v>
      </c>
      <c r="AN84" s="197">
        <v>0</v>
      </c>
      <c r="AO84" s="197">
        <v>266.45999999999998</v>
      </c>
      <c r="AP84" s="197">
        <v>0</v>
      </c>
      <c r="AQ84" s="197">
        <v>0</v>
      </c>
      <c r="AR84" s="197">
        <v>0</v>
      </c>
      <c r="AS84" s="197">
        <v>0</v>
      </c>
      <c r="AT84" s="197">
        <v>1.34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11.92</v>
      </c>
      <c r="E85" s="197">
        <v>0</v>
      </c>
      <c r="F85" s="197">
        <v>20.329999999999998</v>
      </c>
      <c r="G85" s="197">
        <v>0</v>
      </c>
      <c r="H85" s="197">
        <v>0</v>
      </c>
      <c r="I85" s="197">
        <v>8.41</v>
      </c>
      <c r="J85" s="197">
        <v>16.48</v>
      </c>
      <c r="K85" s="197">
        <v>0.16</v>
      </c>
      <c r="L85" s="197">
        <v>162.77000000000001</v>
      </c>
      <c r="M85" s="197">
        <v>0.83</v>
      </c>
      <c r="N85" s="197">
        <v>0.57999999999999996</v>
      </c>
      <c r="O85" s="197">
        <v>0</v>
      </c>
      <c r="P85" s="197">
        <v>1.06</v>
      </c>
      <c r="Q85" s="197">
        <v>3.06</v>
      </c>
      <c r="R85" s="197">
        <v>0.43</v>
      </c>
      <c r="S85" s="197">
        <v>5.23</v>
      </c>
      <c r="T85" s="197">
        <v>0</v>
      </c>
      <c r="U85" s="197">
        <v>2.12</v>
      </c>
      <c r="V85" s="197">
        <v>0.52</v>
      </c>
      <c r="W85" s="197">
        <v>0.46</v>
      </c>
      <c r="X85" s="197">
        <v>1</v>
      </c>
      <c r="Y85" s="197">
        <v>0</v>
      </c>
      <c r="Z85" s="197">
        <v>1.94</v>
      </c>
      <c r="AA85" s="197">
        <v>0.78</v>
      </c>
      <c r="AB85" s="197">
        <v>0</v>
      </c>
      <c r="AC85" s="197">
        <v>1.25</v>
      </c>
      <c r="AD85" s="197">
        <v>8.9</v>
      </c>
      <c r="AE85" s="197">
        <v>0</v>
      </c>
      <c r="AF85" s="197">
        <v>0</v>
      </c>
      <c r="AG85" s="197">
        <v>51.09</v>
      </c>
      <c r="AH85" s="197">
        <v>0</v>
      </c>
      <c r="AI85" s="197">
        <v>12.53</v>
      </c>
      <c r="AJ85" s="197">
        <v>0</v>
      </c>
      <c r="AK85" s="197">
        <v>16.78</v>
      </c>
      <c r="AL85" s="197">
        <v>0</v>
      </c>
      <c r="AM85" s="197">
        <v>0</v>
      </c>
      <c r="AN85" s="197">
        <v>0</v>
      </c>
      <c r="AO85" s="197">
        <v>266.45999999999998</v>
      </c>
      <c r="AP85" s="197">
        <v>0</v>
      </c>
      <c r="AQ85" s="197">
        <v>0</v>
      </c>
      <c r="AR85" s="197">
        <v>0</v>
      </c>
      <c r="AS85" s="197">
        <v>0</v>
      </c>
      <c r="AT85" s="197">
        <v>1.34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11.92</v>
      </c>
      <c r="E86" s="197">
        <v>0</v>
      </c>
      <c r="F86" s="197">
        <v>20.329999999999998</v>
      </c>
      <c r="G86" s="197">
        <v>0</v>
      </c>
      <c r="H86" s="197">
        <v>0</v>
      </c>
      <c r="I86" s="197">
        <v>8.41</v>
      </c>
      <c r="J86" s="197">
        <v>16.48</v>
      </c>
      <c r="K86" s="197">
        <v>0.16</v>
      </c>
      <c r="L86" s="197">
        <v>191.78</v>
      </c>
      <c r="M86" s="197">
        <v>0.83</v>
      </c>
      <c r="N86" s="197">
        <v>0.57999999999999996</v>
      </c>
      <c r="O86" s="197">
        <v>0</v>
      </c>
      <c r="P86" s="197">
        <v>1.06</v>
      </c>
      <c r="Q86" s="197">
        <v>3.06</v>
      </c>
      <c r="R86" s="197">
        <v>0.43</v>
      </c>
      <c r="S86" s="197">
        <v>5.2</v>
      </c>
      <c r="T86" s="197">
        <v>0</v>
      </c>
      <c r="U86" s="197">
        <v>2.12</v>
      </c>
      <c r="V86" s="197">
        <v>0.52</v>
      </c>
      <c r="W86" s="197">
        <v>0.46</v>
      </c>
      <c r="X86" s="197">
        <v>1</v>
      </c>
      <c r="Y86" s="197">
        <v>0</v>
      </c>
      <c r="Z86" s="197">
        <v>1.94</v>
      </c>
      <c r="AA86" s="197">
        <v>0.78</v>
      </c>
      <c r="AB86" s="197">
        <v>0</v>
      </c>
      <c r="AC86" s="197">
        <v>1.25</v>
      </c>
      <c r="AD86" s="197">
        <v>8.9</v>
      </c>
      <c r="AE86" s="197">
        <v>0</v>
      </c>
      <c r="AF86" s="197">
        <v>0</v>
      </c>
      <c r="AG86" s="197">
        <v>51.09</v>
      </c>
      <c r="AH86" s="197">
        <v>0</v>
      </c>
      <c r="AI86" s="197">
        <v>12.53</v>
      </c>
      <c r="AJ86" s="197">
        <v>0</v>
      </c>
      <c r="AK86" s="197">
        <v>16.78</v>
      </c>
      <c r="AL86" s="197">
        <v>0</v>
      </c>
      <c r="AM86" s="197">
        <v>0</v>
      </c>
      <c r="AN86" s="197">
        <v>0</v>
      </c>
      <c r="AO86" s="197">
        <v>266.45999999999998</v>
      </c>
      <c r="AP86" s="197">
        <v>0</v>
      </c>
      <c r="AQ86" s="197">
        <v>0</v>
      </c>
      <c r="AR86" s="197">
        <v>0</v>
      </c>
      <c r="AS86" s="197">
        <v>0</v>
      </c>
      <c r="AT86" s="197">
        <v>1.34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11.92</v>
      </c>
      <c r="E87" s="197">
        <v>0</v>
      </c>
      <c r="F87" s="197">
        <v>20.329999999999998</v>
      </c>
      <c r="G87" s="197">
        <v>0</v>
      </c>
      <c r="H87" s="197">
        <v>0</v>
      </c>
      <c r="I87" s="197">
        <v>8.41</v>
      </c>
      <c r="J87" s="197">
        <v>16.48</v>
      </c>
      <c r="K87" s="197">
        <v>0.16</v>
      </c>
      <c r="L87" s="197">
        <v>195.65</v>
      </c>
      <c r="M87" s="197">
        <v>0.83</v>
      </c>
      <c r="N87" s="197">
        <v>0.57999999999999996</v>
      </c>
      <c r="O87" s="197">
        <v>0</v>
      </c>
      <c r="P87" s="197">
        <v>1.06</v>
      </c>
      <c r="Q87" s="197">
        <v>3.06</v>
      </c>
      <c r="R87" s="197">
        <v>0.43</v>
      </c>
      <c r="S87" s="197">
        <v>5.2</v>
      </c>
      <c r="T87" s="197">
        <v>0</v>
      </c>
      <c r="U87" s="197">
        <v>2.12</v>
      </c>
      <c r="V87" s="197">
        <v>0.52</v>
      </c>
      <c r="W87" s="197">
        <v>0.46</v>
      </c>
      <c r="X87" s="197">
        <v>1</v>
      </c>
      <c r="Y87" s="197">
        <v>0</v>
      </c>
      <c r="Z87" s="197">
        <v>1.94</v>
      </c>
      <c r="AA87" s="197">
        <v>0.78</v>
      </c>
      <c r="AB87" s="197">
        <v>0</v>
      </c>
      <c r="AC87" s="197">
        <v>1.25</v>
      </c>
      <c r="AD87" s="197">
        <v>8.9</v>
      </c>
      <c r="AE87" s="197">
        <v>0</v>
      </c>
      <c r="AF87" s="197">
        <v>0</v>
      </c>
      <c r="AG87" s="197">
        <v>51.09</v>
      </c>
      <c r="AH87" s="197">
        <v>0</v>
      </c>
      <c r="AI87" s="197">
        <v>12.53</v>
      </c>
      <c r="AJ87" s="197">
        <v>0</v>
      </c>
      <c r="AK87" s="197">
        <v>16.78</v>
      </c>
      <c r="AL87" s="197">
        <v>0</v>
      </c>
      <c r="AM87" s="197">
        <v>0</v>
      </c>
      <c r="AN87" s="197">
        <v>0</v>
      </c>
      <c r="AO87" s="197">
        <v>266.45999999999998</v>
      </c>
      <c r="AP87" s="197">
        <v>0</v>
      </c>
      <c r="AQ87" s="197">
        <v>0</v>
      </c>
      <c r="AR87" s="197">
        <v>0</v>
      </c>
      <c r="AS87" s="197">
        <v>0</v>
      </c>
      <c r="AT87" s="197">
        <v>1.34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11.92</v>
      </c>
      <c r="E88" s="197">
        <v>0</v>
      </c>
      <c r="F88" s="197">
        <v>20.329999999999998</v>
      </c>
      <c r="G88" s="197">
        <v>0</v>
      </c>
      <c r="H88" s="197">
        <v>0</v>
      </c>
      <c r="I88" s="197">
        <v>8.41</v>
      </c>
      <c r="J88" s="197">
        <v>16.48</v>
      </c>
      <c r="K88" s="197">
        <v>0.16</v>
      </c>
      <c r="L88" s="197">
        <v>185.98</v>
      </c>
      <c r="M88" s="197">
        <v>0.83</v>
      </c>
      <c r="N88" s="197">
        <v>0.57999999999999996</v>
      </c>
      <c r="O88" s="197">
        <v>0</v>
      </c>
      <c r="P88" s="197">
        <v>1.06</v>
      </c>
      <c r="Q88" s="197">
        <v>3.06</v>
      </c>
      <c r="R88" s="197">
        <v>0.43</v>
      </c>
      <c r="S88" s="197">
        <v>5.2</v>
      </c>
      <c r="T88" s="197">
        <v>0</v>
      </c>
      <c r="U88" s="197">
        <v>2.12</v>
      </c>
      <c r="V88" s="197">
        <v>0.52</v>
      </c>
      <c r="W88" s="197">
        <v>0.46</v>
      </c>
      <c r="X88" s="197">
        <v>1</v>
      </c>
      <c r="Y88" s="197">
        <v>0</v>
      </c>
      <c r="Z88" s="197">
        <v>1.94</v>
      </c>
      <c r="AA88" s="197">
        <v>0.78</v>
      </c>
      <c r="AB88" s="197">
        <v>0</v>
      </c>
      <c r="AC88" s="197">
        <v>1.25</v>
      </c>
      <c r="AD88" s="197">
        <v>8.9</v>
      </c>
      <c r="AE88" s="197">
        <v>0</v>
      </c>
      <c r="AF88" s="197">
        <v>0</v>
      </c>
      <c r="AG88" s="197">
        <v>51.09</v>
      </c>
      <c r="AH88" s="197">
        <v>0</v>
      </c>
      <c r="AI88" s="197">
        <v>12.53</v>
      </c>
      <c r="AJ88" s="197">
        <v>0</v>
      </c>
      <c r="AK88" s="197">
        <v>16.78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0</v>
      </c>
      <c r="AT88" s="197">
        <v>1.34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11.92</v>
      </c>
      <c r="E89" s="197">
        <v>0</v>
      </c>
      <c r="F89" s="197">
        <v>20.329999999999998</v>
      </c>
      <c r="G89" s="197">
        <v>0</v>
      </c>
      <c r="H89" s="197">
        <v>0</v>
      </c>
      <c r="I89" s="197">
        <v>8.41</v>
      </c>
      <c r="J89" s="197">
        <v>16.48</v>
      </c>
      <c r="K89" s="197">
        <v>0.16</v>
      </c>
      <c r="L89" s="197">
        <v>185.98</v>
      </c>
      <c r="M89" s="197">
        <v>0.83</v>
      </c>
      <c r="N89" s="197">
        <v>0.57999999999999996</v>
      </c>
      <c r="O89" s="197">
        <v>0</v>
      </c>
      <c r="P89" s="197">
        <v>1.06</v>
      </c>
      <c r="Q89" s="197">
        <v>3.06</v>
      </c>
      <c r="R89" s="197">
        <v>0.43</v>
      </c>
      <c r="S89" s="197">
        <v>5.2</v>
      </c>
      <c r="T89" s="197">
        <v>0</v>
      </c>
      <c r="U89" s="197">
        <v>2.12</v>
      </c>
      <c r="V89" s="197">
        <v>0.52</v>
      </c>
      <c r="W89" s="197">
        <v>0.46</v>
      </c>
      <c r="X89" s="197">
        <v>1</v>
      </c>
      <c r="Y89" s="197">
        <v>0</v>
      </c>
      <c r="Z89" s="197">
        <v>1.94</v>
      </c>
      <c r="AA89" s="197">
        <v>0.78</v>
      </c>
      <c r="AB89" s="197">
        <v>0</v>
      </c>
      <c r="AC89" s="197">
        <v>1.25</v>
      </c>
      <c r="AD89" s="197">
        <v>8.9</v>
      </c>
      <c r="AE89" s="197">
        <v>0</v>
      </c>
      <c r="AF89" s="197">
        <v>0</v>
      </c>
      <c r="AG89" s="197">
        <v>51.09</v>
      </c>
      <c r="AH89" s="197">
        <v>0</v>
      </c>
      <c r="AI89" s="197">
        <v>12.53</v>
      </c>
      <c r="AJ89" s="197">
        <v>0</v>
      </c>
      <c r="AK89" s="197">
        <v>16.78</v>
      </c>
      <c r="AL89" s="197">
        <v>0</v>
      </c>
      <c r="AM89" s="197">
        <v>0</v>
      </c>
      <c r="AN89" s="197">
        <v>0</v>
      </c>
      <c r="AO89" s="197">
        <v>266.45999999999998</v>
      </c>
      <c r="AP89" s="197">
        <v>0</v>
      </c>
      <c r="AQ89" s="197">
        <v>0</v>
      </c>
      <c r="AR89" s="197">
        <v>0</v>
      </c>
      <c r="AS89" s="197">
        <v>0</v>
      </c>
      <c r="AT89" s="197">
        <v>1.34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11.92</v>
      </c>
      <c r="E90" s="197">
        <v>0</v>
      </c>
      <c r="F90" s="197">
        <v>20.329999999999998</v>
      </c>
      <c r="G90" s="197">
        <v>0</v>
      </c>
      <c r="H90" s="197">
        <v>0</v>
      </c>
      <c r="I90" s="197">
        <v>8.41</v>
      </c>
      <c r="J90" s="197">
        <v>16.48</v>
      </c>
      <c r="K90" s="197">
        <v>0.16</v>
      </c>
      <c r="L90" s="197">
        <v>185.98</v>
      </c>
      <c r="M90" s="197">
        <v>0.83</v>
      </c>
      <c r="N90" s="197">
        <v>0.57999999999999996</v>
      </c>
      <c r="O90" s="197">
        <v>0</v>
      </c>
      <c r="P90" s="197">
        <v>1.06</v>
      </c>
      <c r="Q90" s="197">
        <v>3.06</v>
      </c>
      <c r="R90" s="197">
        <v>0.43</v>
      </c>
      <c r="S90" s="197">
        <v>5.2</v>
      </c>
      <c r="T90" s="197">
        <v>0</v>
      </c>
      <c r="U90" s="197">
        <v>2.12</v>
      </c>
      <c r="V90" s="197">
        <v>0.52</v>
      </c>
      <c r="W90" s="197">
        <v>0.46</v>
      </c>
      <c r="X90" s="197">
        <v>1</v>
      </c>
      <c r="Y90" s="197">
        <v>0</v>
      </c>
      <c r="Z90" s="197">
        <v>1.94</v>
      </c>
      <c r="AA90" s="197">
        <v>0.78</v>
      </c>
      <c r="AB90" s="197">
        <v>0</v>
      </c>
      <c r="AC90" s="197">
        <v>1.25</v>
      </c>
      <c r="AD90" s="197">
        <v>8.9</v>
      </c>
      <c r="AE90" s="197">
        <v>0</v>
      </c>
      <c r="AF90" s="197">
        <v>0</v>
      </c>
      <c r="AG90" s="197">
        <v>51.09</v>
      </c>
      <c r="AH90" s="197">
        <v>0</v>
      </c>
      <c r="AI90" s="197">
        <v>12.53</v>
      </c>
      <c r="AJ90" s="197">
        <v>0</v>
      </c>
      <c r="AK90" s="197">
        <v>16.78</v>
      </c>
      <c r="AL90" s="197">
        <v>0</v>
      </c>
      <c r="AM90" s="197">
        <v>0</v>
      </c>
      <c r="AN90" s="197">
        <v>0</v>
      </c>
      <c r="AO90" s="197">
        <v>266.45999999999998</v>
      </c>
      <c r="AP90" s="197">
        <v>0</v>
      </c>
      <c r="AQ90" s="197">
        <v>0</v>
      </c>
      <c r="AR90" s="197">
        <v>0</v>
      </c>
      <c r="AS90" s="197">
        <v>0</v>
      </c>
      <c r="AT90" s="197">
        <v>1.34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11.92</v>
      </c>
      <c r="E91" s="197">
        <v>0</v>
      </c>
      <c r="F91" s="197">
        <v>20.329999999999998</v>
      </c>
      <c r="G91" s="197">
        <v>0</v>
      </c>
      <c r="H91" s="197">
        <v>0</v>
      </c>
      <c r="I91" s="197">
        <v>8.41</v>
      </c>
      <c r="J91" s="197">
        <v>16.48</v>
      </c>
      <c r="K91" s="197">
        <v>0.16</v>
      </c>
      <c r="L91" s="197">
        <v>185.98</v>
      </c>
      <c r="M91" s="197">
        <v>0.83</v>
      </c>
      <c r="N91" s="197">
        <v>0.57999999999999996</v>
      </c>
      <c r="O91" s="197">
        <v>0</v>
      </c>
      <c r="P91" s="197">
        <v>1.06</v>
      </c>
      <c r="Q91" s="197">
        <v>3.06</v>
      </c>
      <c r="R91" s="197">
        <v>0.43</v>
      </c>
      <c r="S91" s="197">
        <v>5.2</v>
      </c>
      <c r="T91" s="197">
        <v>0</v>
      </c>
      <c r="U91" s="197">
        <v>2.12</v>
      </c>
      <c r="V91" s="197">
        <v>0.52</v>
      </c>
      <c r="W91" s="197">
        <v>0.46</v>
      </c>
      <c r="X91" s="197">
        <v>1</v>
      </c>
      <c r="Y91" s="197">
        <v>0</v>
      </c>
      <c r="Z91" s="197">
        <v>1.94</v>
      </c>
      <c r="AA91" s="197">
        <v>0.78</v>
      </c>
      <c r="AB91" s="197">
        <v>0</v>
      </c>
      <c r="AC91" s="197">
        <v>1.25</v>
      </c>
      <c r="AD91" s="197">
        <v>8.9</v>
      </c>
      <c r="AE91" s="197">
        <v>0</v>
      </c>
      <c r="AF91" s="197">
        <v>0</v>
      </c>
      <c r="AG91" s="197">
        <v>51.09</v>
      </c>
      <c r="AH91" s="197">
        <v>0</v>
      </c>
      <c r="AI91" s="197">
        <v>12.53</v>
      </c>
      <c r="AJ91" s="197">
        <v>0</v>
      </c>
      <c r="AK91" s="197">
        <v>16.78</v>
      </c>
      <c r="AL91" s="197">
        <v>0</v>
      </c>
      <c r="AM91" s="197">
        <v>0</v>
      </c>
      <c r="AN91" s="197">
        <v>0</v>
      </c>
      <c r="AO91" s="197">
        <v>266.45999999999998</v>
      </c>
      <c r="AP91" s="197">
        <v>0</v>
      </c>
      <c r="AQ91" s="197">
        <v>0</v>
      </c>
      <c r="AR91" s="197">
        <v>0</v>
      </c>
      <c r="AS91" s="197">
        <v>0</v>
      </c>
      <c r="AT91" s="197">
        <v>1.34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11.92</v>
      </c>
      <c r="E92" s="197">
        <v>0</v>
      </c>
      <c r="F92" s="197">
        <v>20.329999999999998</v>
      </c>
      <c r="G92" s="197">
        <v>0</v>
      </c>
      <c r="H92" s="197">
        <v>0</v>
      </c>
      <c r="I92" s="197">
        <v>8.41</v>
      </c>
      <c r="J92" s="197">
        <v>16.48</v>
      </c>
      <c r="K92" s="197">
        <v>0.16</v>
      </c>
      <c r="L92" s="197">
        <v>185.98</v>
      </c>
      <c r="M92" s="197">
        <v>0.83</v>
      </c>
      <c r="N92" s="197">
        <v>0.57999999999999996</v>
      </c>
      <c r="O92" s="197">
        <v>0</v>
      </c>
      <c r="P92" s="197">
        <v>1.06</v>
      </c>
      <c r="Q92" s="197">
        <v>3.06</v>
      </c>
      <c r="R92" s="197">
        <v>0.43</v>
      </c>
      <c r="S92" s="197">
        <v>5.2</v>
      </c>
      <c r="T92" s="197">
        <v>0</v>
      </c>
      <c r="U92" s="197">
        <v>2.12</v>
      </c>
      <c r="V92" s="197">
        <v>0.52</v>
      </c>
      <c r="W92" s="197">
        <v>0.46</v>
      </c>
      <c r="X92" s="197">
        <v>1</v>
      </c>
      <c r="Y92" s="197">
        <v>0</v>
      </c>
      <c r="Z92" s="197">
        <v>1.94</v>
      </c>
      <c r="AA92" s="197">
        <v>0.78</v>
      </c>
      <c r="AB92" s="197">
        <v>0</v>
      </c>
      <c r="AC92" s="197">
        <v>1.25</v>
      </c>
      <c r="AD92" s="197">
        <v>8.9</v>
      </c>
      <c r="AE92" s="197">
        <v>0</v>
      </c>
      <c r="AF92" s="197">
        <v>0</v>
      </c>
      <c r="AG92" s="197">
        <v>51.09</v>
      </c>
      <c r="AH92" s="197">
        <v>0</v>
      </c>
      <c r="AI92" s="197">
        <v>12.53</v>
      </c>
      <c r="AJ92" s="197">
        <v>0</v>
      </c>
      <c r="AK92" s="197">
        <v>16.78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0</v>
      </c>
      <c r="AT92" s="197">
        <v>1.34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11.92</v>
      </c>
      <c r="E93" s="197">
        <v>0</v>
      </c>
      <c r="F93" s="197">
        <v>20.329999999999998</v>
      </c>
      <c r="G93" s="197">
        <v>0</v>
      </c>
      <c r="H93" s="197">
        <v>0</v>
      </c>
      <c r="I93" s="197">
        <v>8.41</v>
      </c>
      <c r="J93" s="197">
        <v>16.48</v>
      </c>
      <c r="K93" s="197">
        <v>0.16</v>
      </c>
      <c r="L93" s="197">
        <v>185.98</v>
      </c>
      <c r="M93" s="197">
        <v>0.83</v>
      </c>
      <c r="N93" s="197">
        <v>0.57999999999999996</v>
      </c>
      <c r="O93" s="197">
        <v>0</v>
      </c>
      <c r="P93" s="197">
        <v>1.06</v>
      </c>
      <c r="Q93" s="197">
        <v>3.06</v>
      </c>
      <c r="R93" s="197">
        <v>0.43</v>
      </c>
      <c r="S93" s="197">
        <v>5.2</v>
      </c>
      <c r="T93" s="197">
        <v>0</v>
      </c>
      <c r="U93" s="197">
        <v>2.12</v>
      </c>
      <c r="V93" s="197">
        <v>0.52</v>
      </c>
      <c r="W93" s="197">
        <v>0.46</v>
      </c>
      <c r="X93" s="197">
        <v>1</v>
      </c>
      <c r="Y93" s="197">
        <v>0</v>
      </c>
      <c r="Z93" s="197">
        <v>1.94</v>
      </c>
      <c r="AA93" s="197">
        <v>0.78</v>
      </c>
      <c r="AB93" s="197">
        <v>0</v>
      </c>
      <c r="AC93" s="197">
        <v>1.25</v>
      </c>
      <c r="AD93" s="197">
        <v>8.9</v>
      </c>
      <c r="AE93" s="197">
        <v>0</v>
      </c>
      <c r="AF93" s="197">
        <v>0</v>
      </c>
      <c r="AG93" s="197">
        <v>51.09</v>
      </c>
      <c r="AH93" s="197">
        <v>0</v>
      </c>
      <c r="AI93" s="197">
        <v>12.53</v>
      </c>
      <c r="AJ93" s="197">
        <v>0</v>
      </c>
      <c r="AK93" s="197">
        <v>16.78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0</v>
      </c>
      <c r="AT93" s="197">
        <v>1.34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11.92</v>
      </c>
      <c r="E94" s="197">
        <v>0</v>
      </c>
      <c r="F94" s="197">
        <v>20.329999999999998</v>
      </c>
      <c r="G94" s="197">
        <v>0</v>
      </c>
      <c r="H94" s="197">
        <v>0</v>
      </c>
      <c r="I94" s="197">
        <v>8.41</v>
      </c>
      <c r="J94" s="197">
        <v>16.48</v>
      </c>
      <c r="K94" s="197">
        <v>0.16</v>
      </c>
      <c r="L94" s="197">
        <v>185.98</v>
      </c>
      <c r="M94" s="197">
        <v>0.83</v>
      </c>
      <c r="N94" s="197">
        <v>0.57999999999999996</v>
      </c>
      <c r="O94" s="197">
        <v>0</v>
      </c>
      <c r="P94" s="197">
        <v>1.06</v>
      </c>
      <c r="Q94" s="197">
        <v>3.06</v>
      </c>
      <c r="R94" s="197">
        <v>0.43</v>
      </c>
      <c r="S94" s="197">
        <v>5.2</v>
      </c>
      <c r="T94" s="197">
        <v>0</v>
      </c>
      <c r="U94" s="197">
        <v>2.12</v>
      </c>
      <c r="V94" s="197">
        <v>0.52</v>
      </c>
      <c r="W94" s="197">
        <v>0.46</v>
      </c>
      <c r="X94" s="197">
        <v>1</v>
      </c>
      <c r="Y94" s="197">
        <v>0</v>
      </c>
      <c r="Z94" s="197">
        <v>1.94</v>
      </c>
      <c r="AA94" s="197">
        <v>0.78</v>
      </c>
      <c r="AB94" s="197">
        <v>0</v>
      </c>
      <c r="AC94" s="197">
        <v>1.25</v>
      </c>
      <c r="AD94" s="197">
        <v>8.9</v>
      </c>
      <c r="AE94" s="197">
        <v>0</v>
      </c>
      <c r="AF94" s="197">
        <v>0</v>
      </c>
      <c r="AG94" s="197">
        <v>51.09</v>
      </c>
      <c r="AH94" s="197">
        <v>0</v>
      </c>
      <c r="AI94" s="197">
        <v>12.53</v>
      </c>
      <c r="AJ94" s="197">
        <v>0</v>
      </c>
      <c r="AK94" s="197">
        <v>16.78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0</v>
      </c>
      <c r="AT94" s="197">
        <v>1.34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11.92</v>
      </c>
      <c r="E95" s="197">
        <v>0</v>
      </c>
      <c r="F95" s="197">
        <v>20.329999999999998</v>
      </c>
      <c r="G95" s="197">
        <v>0</v>
      </c>
      <c r="H95" s="197">
        <v>0</v>
      </c>
      <c r="I95" s="197">
        <v>8.41</v>
      </c>
      <c r="J95" s="197">
        <v>16.48</v>
      </c>
      <c r="K95" s="197">
        <v>0.16</v>
      </c>
      <c r="L95" s="197">
        <v>185.98</v>
      </c>
      <c r="M95" s="197">
        <v>0.83</v>
      </c>
      <c r="N95" s="197">
        <v>0.57999999999999996</v>
      </c>
      <c r="O95" s="197">
        <v>0</v>
      </c>
      <c r="P95" s="197">
        <v>1.06</v>
      </c>
      <c r="Q95" s="197">
        <v>3.06</v>
      </c>
      <c r="R95" s="197">
        <v>0.43</v>
      </c>
      <c r="S95" s="197">
        <v>5.2</v>
      </c>
      <c r="T95" s="197">
        <v>0</v>
      </c>
      <c r="U95" s="197">
        <v>2.12</v>
      </c>
      <c r="V95" s="197">
        <v>0.52</v>
      </c>
      <c r="W95" s="197">
        <v>0.46</v>
      </c>
      <c r="X95" s="197">
        <v>1</v>
      </c>
      <c r="Y95" s="197">
        <v>0</v>
      </c>
      <c r="Z95" s="197">
        <v>1.94</v>
      </c>
      <c r="AA95" s="197">
        <v>0.78</v>
      </c>
      <c r="AB95" s="197">
        <v>0</v>
      </c>
      <c r="AC95" s="197">
        <v>1.25</v>
      </c>
      <c r="AD95" s="197">
        <v>8.9</v>
      </c>
      <c r="AE95" s="197">
        <v>0</v>
      </c>
      <c r="AF95" s="197">
        <v>0</v>
      </c>
      <c r="AG95" s="197">
        <v>51.09</v>
      </c>
      <c r="AH95" s="197">
        <v>0</v>
      </c>
      <c r="AI95" s="197">
        <v>12.53</v>
      </c>
      <c r="AJ95" s="197">
        <v>0</v>
      </c>
      <c r="AK95" s="197">
        <v>16.78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0</v>
      </c>
      <c r="AT95" s="197">
        <v>1.34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11.92</v>
      </c>
      <c r="E96" s="197">
        <v>0</v>
      </c>
      <c r="F96" s="197">
        <v>20.329999999999998</v>
      </c>
      <c r="G96" s="197">
        <v>0</v>
      </c>
      <c r="H96" s="197">
        <v>0</v>
      </c>
      <c r="I96" s="197">
        <v>8.41</v>
      </c>
      <c r="J96" s="197">
        <v>16.48</v>
      </c>
      <c r="K96" s="197">
        <v>0.16</v>
      </c>
      <c r="L96" s="197">
        <v>185.98</v>
      </c>
      <c r="M96" s="197">
        <v>0.83</v>
      </c>
      <c r="N96" s="197">
        <v>0.57999999999999996</v>
      </c>
      <c r="O96" s="197">
        <v>0</v>
      </c>
      <c r="P96" s="197">
        <v>1.06</v>
      </c>
      <c r="Q96" s="197">
        <v>3.06</v>
      </c>
      <c r="R96" s="197">
        <v>0.43</v>
      </c>
      <c r="S96" s="197">
        <v>5.2</v>
      </c>
      <c r="T96" s="197">
        <v>0</v>
      </c>
      <c r="U96" s="197">
        <v>2.12</v>
      </c>
      <c r="V96" s="197">
        <v>0.52</v>
      </c>
      <c r="W96" s="197">
        <v>0.46</v>
      </c>
      <c r="X96" s="197">
        <v>1</v>
      </c>
      <c r="Y96" s="197">
        <v>0</v>
      </c>
      <c r="Z96" s="197">
        <v>1.94</v>
      </c>
      <c r="AA96" s="197">
        <v>0.78</v>
      </c>
      <c r="AB96" s="197">
        <v>0</v>
      </c>
      <c r="AC96" s="197">
        <v>1.25</v>
      </c>
      <c r="AD96" s="197">
        <v>8.9</v>
      </c>
      <c r="AE96" s="197">
        <v>0</v>
      </c>
      <c r="AF96" s="197">
        <v>0</v>
      </c>
      <c r="AG96" s="197">
        <v>51.09</v>
      </c>
      <c r="AH96" s="197">
        <v>0</v>
      </c>
      <c r="AI96" s="197">
        <v>12.53</v>
      </c>
      <c r="AJ96" s="197">
        <v>0</v>
      </c>
      <c r="AK96" s="197">
        <v>16.78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0</v>
      </c>
      <c r="AT96" s="197">
        <v>1.34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11.92</v>
      </c>
      <c r="E97" s="197">
        <v>0</v>
      </c>
      <c r="F97" s="197">
        <v>20.329999999999998</v>
      </c>
      <c r="G97" s="197">
        <v>0</v>
      </c>
      <c r="H97" s="197">
        <v>0</v>
      </c>
      <c r="I97" s="197">
        <v>8.41</v>
      </c>
      <c r="J97" s="197">
        <v>16.48</v>
      </c>
      <c r="K97" s="197">
        <v>0.16</v>
      </c>
      <c r="L97" s="197">
        <v>185.98</v>
      </c>
      <c r="M97" s="197">
        <v>0.83</v>
      </c>
      <c r="N97" s="197">
        <v>0.57999999999999996</v>
      </c>
      <c r="O97" s="197">
        <v>0</v>
      </c>
      <c r="P97" s="197">
        <v>1.06</v>
      </c>
      <c r="Q97" s="197">
        <v>3.06</v>
      </c>
      <c r="R97" s="197">
        <v>0.43</v>
      </c>
      <c r="S97" s="197">
        <v>5.2</v>
      </c>
      <c r="T97" s="197">
        <v>0</v>
      </c>
      <c r="U97" s="197">
        <v>2.12</v>
      </c>
      <c r="V97" s="197">
        <v>0.52</v>
      </c>
      <c r="W97" s="197">
        <v>0.46</v>
      </c>
      <c r="X97" s="197">
        <v>1</v>
      </c>
      <c r="Y97" s="197">
        <v>0</v>
      </c>
      <c r="Z97" s="197">
        <v>1.94</v>
      </c>
      <c r="AA97" s="197">
        <v>0.78</v>
      </c>
      <c r="AB97" s="197">
        <v>0</v>
      </c>
      <c r="AC97" s="197">
        <v>1.25</v>
      </c>
      <c r="AD97" s="197">
        <v>8.9</v>
      </c>
      <c r="AE97" s="197">
        <v>0</v>
      </c>
      <c r="AF97" s="197">
        <v>0</v>
      </c>
      <c r="AG97" s="197">
        <v>51.09</v>
      </c>
      <c r="AH97" s="197">
        <v>0</v>
      </c>
      <c r="AI97" s="197">
        <v>12.53</v>
      </c>
      <c r="AJ97" s="197">
        <v>0</v>
      </c>
      <c r="AK97" s="197">
        <v>16.78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0</v>
      </c>
      <c r="AT97" s="197">
        <v>1.34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11.92</v>
      </c>
      <c r="E98" s="197">
        <v>0</v>
      </c>
      <c r="F98" s="197">
        <v>20.329999999999998</v>
      </c>
      <c r="G98" s="197">
        <v>0</v>
      </c>
      <c r="H98" s="197">
        <v>0</v>
      </c>
      <c r="I98" s="197">
        <v>8.41</v>
      </c>
      <c r="J98" s="197">
        <v>16.48</v>
      </c>
      <c r="K98" s="197">
        <v>0.16</v>
      </c>
      <c r="L98" s="197">
        <v>153.11000000000001</v>
      </c>
      <c r="M98" s="197">
        <v>0.83</v>
      </c>
      <c r="N98" s="197">
        <v>0.57999999999999996</v>
      </c>
      <c r="O98" s="197">
        <v>0</v>
      </c>
      <c r="P98" s="197">
        <v>1.06</v>
      </c>
      <c r="Q98" s="197">
        <v>3.06</v>
      </c>
      <c r="R98" s="197">
        <v>0.43</v>
      </c>
      <c r="S98" s="197">
        <v>5.2</v>
      </c>
      <c r="T98" s="197">
        <v>0</v>
      </c>
      <c r="U98" s="197">
        <v>2.12</v>
      </c>
      <c r="V98" s="197">
        <v>0.52</v>
      </c>
      <c r="W98" s="197">
        <v>0.46</v>
      </c>
      <c r="X98" s="197">
        <v>1</v>
      </c>
      <c r="Y98" s="197">
        <v>0</v>
      </c>
      <c r="Z98" s="197">
        <v>1.94</v>
      </c>
      <c r="AA98" s="197">
        <v>0.78</v>
      </c>
      <c r="AB98" s="197">
        <v>0</v>
      </c>
      <c r="AC98" s="197">
        <v>1.25</v>
      </c>
      <c r="AD98" s="197">
        <v>8.9</v>
      </c>
      <c r="AE98" s="197">
        <v>0</v>
      </c>
      <c r="AF98" s="197">
        <v>0</v>
      </c>
      <c r="AG98" s="197">
        <v>51.09</v>
      </c>
      <c r="AH98" s="197">
        <v>0</v>
      </c>
      <c r="AI98" s="197">
        <v>12.53</v>
      </c>
      <c r="AJ98" s="197">
        <v>0</v>
      </c>
      <c r="AK98" s="197">
        <v>16.78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0</v>
      </c>
      <c r="AT98" s="197">
        <v>1.34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0.28794999999999982</v>
      </c>
      <c r="E99">
        <f t="shared" si="0"/>
        <v>0</v>
      </c>
      <c r="F99">
        <f t="shared" si="0"/>
        <v>0.28677250000000004</v>
      </c>
      <c r="G99">
        <f t="shared" si="0"/>
        <v>0.17241999999999991</v>
      </c>
      <c r="H99">
        <f t="shared" si="0"/>
        <v>0</v>
      </c>
      <c r="I99">
        <f t="shared" si="0"/>
        <v>0.28087500000000054</v>
      </c>
      <c r="J99">
        <f t="shared" si="0"/>
        <v>0.30133499999999991</v>
      </c>
      <c r="K99">
        <f t="shared" si="0"/>
        <v>1.5979999999999935E-2</v>
      </c>
      <c r="L99">
        <f t="shared" si="0"/>
        <v>4.0061700000000053</v>
      </c>
      <c r="M99">
        <f t="shared" si="0"/>
        <v>2.1789999999999973E-2</v>
      </c>
      <c r="N99">
        <f t="shared" si="0"/>
        <v>1.1749999999999979E-2</v>
      </c>
      <c r="O99">
        <f t="shared" si="0"/>
        <v>0</v>
      </c>
      <c r="P99">
        <f t="shared" si="0"/>
        <v>2.5440000000000032E-2</v>
      </c>
      <c r="Q99">
        <f t="shared" si="0"/>
        <v>2.2749999999999989E-2</v>
      </c>
      <c r="R99">
        <f t="shared" si="0"/>
        <v>4.7830000000000129E-2</v>
      </c>
      <c r="S99">
        <f t="shared" si="0"/>
        <v>8.5074999999999942E-2</v>
      </c>
      <c r="T99">
        <f t="shared" si="0"/>
        <v>0</v>
      </c>
      <c r="U99">
        <f t="shared" si="0"/>
        <v>5.1020000000000024E-2</v>
      </c>
      <c r="V99">
        <f t="shared" si="0"/>
        <v>1.9997499999999994E-2</v>
      </c>
      <c r="W99">
        <f t="shared" si="0"/>
        <v>2.8259999999999872E-2</v>
      </c>
      <c r="X99">
        <f t="shared" si="0"/>
        <v>2.4E-2</v>
      </c>
      <c r="Y99">
        <f t="shared" si="0"/>
        <v>0</v>
      </c>
      <c r="Z99">
        <f t="shared" si="0"/>
        <v>4.9429999999999967E-2</v>
      </c>
      <c r="AA99">
        <f t="shared" si="0"/>
        <v>5.6270000000000021E-2</v>
      </c>
      <c r="AB99">
        <f t="shared" si="0"/>
        <v>0</v>
      </c>
      <c r="AC99">
        <f t="shared" si="0"/>
        <v>3.9922499999999972E-2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0.23980499999999966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6.3623999999999929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2.5885000000000019E-2</v>
      </c>
      <c r="AT99">
        <f t="shared" si="0"/>
        <v>3.9224999999999996E-2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-89.753</v>
      </c>
      <c r="D3" s="82">
        <v>0</v>
      </c>
      <c r="E3" s="82">
        <v>0</v>
      </c>
      <c r="F3" s="82">
        <v>-122.247</v>
      </c>
      <c r="G3" s="82">
        <v>-212</v>
      </c>
      <c r="H3" s="76"/>
      <c r="I3" s="31">
        <v>1</v>
      </c>
      <c r="J3" s="82">
        <v>89.753</v>
      </c>
      <c r="K3" s="82">
        <v>0</v>
      </c>
      <c r="L3" s="82">
        <v>0</v>
      </c>
      <c r="M3" s="82">
        <v>0</v>
      </c>
      <c r="N3" s="82">
        <v>89.753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122.247</v>
      </c>
      <c r="AF3" s="82">
        <v>0</v>
      </c>
      <c r="AG3" s="82">
        <v>0</v>
      </c>
      <c r="AH3" s="82">
        <v>0</v>
      </c>
      <c r="AI3" s="82">
        <v>122.247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89.753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-89.753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122.247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-122.247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897.53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897.53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1222.47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1222.47</v>
      </c>
      <c r="DF3" s="81">
        <f>AR3+AU3+BB3+BI3+BP3</f>
        <v>212</v>
      </c>
      <c r="DG3" s="81">
        <f>AY3+AN3+BC3+BJ3+BQ3</f>
        <v>-89.753</v>
      </c>
      <c r="DH3" s="81">
        <f>BF3+AO3+AV3+BK3+BR3</f>
        <v>0</v>
      </c>
      <c r="DI3" s="81">
        <f>BM3+BS3+BD3+AW3+AP3</f>
        <v>0</v>
      </c>
      <c r="DJ3" s="81">
        <f>BT3+BL3+BE3+AX3+AQ3</f>
        <v>-122.247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-85.519000000000005</v>
      </c>
      <c r="D4" s="82">
        <v>0</v>
      </c>
      <c r="E4" s="82">
        <v>0</v>
      </c>
      <c r="F4" s="82">
        <v>-116.48099999999999</v>
      </c>
      <c r="G4" s="82">
        <v>-202</v>
      </c>
      <c r="H4" s="76"/>
      <c r="I4" s="31">
        <v>2</v>
      </c>
      <c r="J4" s="82">
        <v>85.519000000000005</v>
      </c>
      <c r="K4" s="82">
        <v>0</v>
      </c>
      <c r="L4" s="82">
        <v>0</v>
      </c>
      <c r="M4" s="82">
        <v>0</v>
      </c>
      <c r="N4" s="82">
        <v>85.519000000000005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116.48099999999999</v>
      </c>
      <c r="AF4" s="82">
        <v>0</v>
      </c>
      <c r="AG4" s="82">
        <v>0</v>
      </c>
      <c r="AH4" s="82">
        <v>0</v>
      </c>
      <c r="AI4" s="82">
        <v>116.48099999999999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85.519000000000005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-85.519000000000005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116.48099999999999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-116.48099999999999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855.19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855.19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1164.81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1164.81</v>
      </c>
      <c r="DF4" s="81">
        <f t="shared" ref="DF4:DF67" si="31">AR4+AU4+BB4+BI4+BP4</f>
        <v>202</v>
      </c>
      <c r="DG4" s="81">
        <f t="shared" ref="DG4:DG67" si="32">AY4+AN4+BC4+BJ4+BQ4</f>
        <v>-85.519000000000005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-116.48099999999999</v>
      </c>
      <c r="DK4" s="84">
        <f t="shared" si="9"/>
        <v>0</v>
      </c>
    </row>
    <row r="5" spans="1:115" ht="15.75" thickBot="1">
      <c r="A5" s="76"/>
      <c r="B5" s="31">
        <v>3</v>
      </c>
      <c r="C5" s="82">
        <v>-88.483000000000004</v>
      </c>
      <c r="D5" s="82">
        <v>0</v>
      </c>
      <c r="E5" s="82">
        <v>0</v>
      </c>
      <c r="F5" s="82">
        <v>-120.517</v>
      </c>
      <c r="G5" s="82">
        <v>-209</v>
      </c>
      <c r="H5" s="76"/>
      <c r="I5" s="31">
        <v>3</v>
      </c>
      <c r="J5" s="82">
        <v>88.483000000000004</v>
      </c>
      <c r="K5" s="82">
        <v>0</v>
      </c>
      <c r="L5" s="82">
        <v>0</v>
      </c>
      <c r="M5" s="82">
        <v>0</v>
      </c>
      <c r="N5" s="82">
        <v>88.483000000000004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120.517</v>
      </c>
      <c r="AF5" s="82">
        <v>0</v>
      </c>
      <c r="AG5" s="82">
        <v>0</v>
      </c>
      <c r="AH5" s="82">
        <v>0</v>
      </c>
      <c r="AI5" s="82">
        <v>120.517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88.483000000000004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-88.483000000000004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120.517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-120.517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884.83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884.83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1205.17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1205.17</v>
      </c>
      <c r="DF5" s="81">
        <f t="shared" si="31"/>
        <v>209</v>
      </c>
      <c r="DG5" s="81">
        <f t="shared" si="32"/>
        <v>-88.483000000000004</v>
      </c>
      <c r="DH5" s="81">
        <f t="shared" si="33"/>
        <v>0</v>
      </c>
      <c r="DI5" s="81">
        <f t="shared" si="34"/>
        <v>0</v>
      </c>
      <c r="DJ5" s="81">
        <f t="shared" si="35"/>
        <v>-120.517</v>
      </c>
      <c r="DK5" s="84">
        <f t="shared" si="9"/>
        <v>0</v>
      </c>
    </row>
    <row r="6" spans="1:115" ht="15.75" thickBot="1">
      <c r="A6" s="76"/>
      <c r="B6" s="31">
        <v>4</v>
      </c>
      <c r="C6" s="82">
        <v>-85.096000000000004</v>
      </c>
      <c r="D6" s="82">
        <v>0</v>
      </c>
      <c r="E6" s="82">
        <v>0</v>
      </c>
      <c r="F6" s="82">
        <v>-115.904</v>
      </c>
      <c r="G6" s="82">
        <v>-201</v>
      </c>
      <c r="H6" s="76"/>
      <c r="I6" s="31">
        <v>4</v>
      </c>
      <c r="J6" s="82">
        <v>85.096000000000004</v>
      </c>
      <c r="K6" s="82">
        <v>0</v>
      </c>
      <c r="L6" s="82">
        <v>0</v>
      </c>
      <c r="M6" s="82">
        <v>0</v>
      </c>
      <c r="N6" s="82">
        <v>85.096000000000004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115.904</v>
      </c>
      <c r="AF6" s="82">
        <v>0</v>
      </c>
      <c r="AG6" s="82">
        <v>0</v>
      </c>
      <c r="AH6" s="82">
        <v>0</v>
      </c>
      <c r="AI6" s="82">
        <v>115.904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85.096000000000004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-85.096000000000004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115.904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-115.904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850.96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850.96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1159.04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1159.04</v>
      </c>
      <c r="DF6" s="81">
        <f t="shared" si="31"/>
        <v>201</v>
      </c>
      <c r="DG6" s="81">
        <f t="shared" si="32"/>
        <v>-85.096000000000004</v>
      </c>
      <c r="DH6" s="81">
        <f t="shared" si="33"/>
        <v>0</v>
      </c>
      <c r="DI6" s="81">
        <f t="shared" si="34"/>
        <v>0</v>
      </c>
      <c r="DJ6" s="81">
        <f t="shared" si="35"/>
        <v>-115.904</v>
      </c>
      <c r="DK6" s="84">
        <f t="shared" si="9"/>
        <v>0</v>
      </c>
    </row>
    <row r="7" spans="1:115" ht="15.75" thickBot="1">
      <c r="A7" s="76"/>
      <c r="B7" s="31">
        <v>5</v>
      </c>
      <c r="C7" s="82">
        <v>-80.861999999999995</v>
      </c>
      <c r="D7" s="82">
        <v>0</v>
      </c>
      <c r="E7" s="82">
        <v>0</v>
      </c>
      <c r="F7" s="82">
        <v>-110.13800000000001</v>
      </c>
      <c r="G7" s="82">
        <v>-191</v>
      </c>
      <c r="H7" s="76"/>
      <c r="I7" s="31">
        <v>5</v>
      </c>
      <c r="J7" s="82">
        <v>80.861999999999995</v>
      </c>
      <c r="K7" s="82">
        <v>0</v>
      </c>
      <c r="L7" s="82">
        <v>0</v>
      </c>
      <c r="M7" s="82">
        <v>0</v>
      </c>
      <c r="N7" s="82">
        <v>80.861999999999995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110.13800000000001</v>
      </c>
      <c r="AF7" s="82">
        <v>0</v>
      </c>
      <c r="AG7" s="82">
        <v>0</v>
      </c>
      <c r="AH7" s="82">
        <v>0</v>
      </c>
      <c r="AI7" s="82">
        <v>110.13800000000001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80.861999999999995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-80.861999999999995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110.13800000000001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-110.13800000000001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808.61999999999989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808.61999999999989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1101.3800000000001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1101.3800000000001</v>
      </c>
      <c r="DF7" s="81">
        <f t="shared" si="31"/>
        <v>191</v>
      </c>
      <c r="DG7" s="81">
        <f t="shared" si="32"/>
        <v>-80.861999999999995</v>
      </c>
      <c r="DH7" s="81">
        <f t="shared" si="33"/>
        <v>0</v>
      </c>
      <c r="DI7" s="81">
        <f t="shared" si="34"/>
        <v>0</v>
      </c>
      <c r="DJ7" s="81">
        <f t="shared" si="35"/>
        <v>-110.13800000000001</v>
      </c>
      <c r="DK7" s="84">
        <f t="shared" si="9"/>
        <v>0</v>
      </c>
    </row>
    <row r="8" spans="1:115" ht="15.75" thickBot="1">
      <c r="A8" s="76"/>
      <c r="B8" s="31">
        <v>6</v>
      </c>
      <c r="C8" s="82">
        <v>-77.052000000000007</v>
      </c>
      <c r="D8" s="82">
        <v>0</v>
      </c>
      <c r="E8" s="82">
        <v>0</v>
      </c>
      <c r="F8" s="82">
        <v>-104.94799999999999</v>
      </c>
      <c r="G8" s="82">
        <v>-182</v>
      </c>
      <c r="H8" s="76"/>
      <c r="I8" s="31">
        <v>6</v>
      </c>
      <c r="J8" s="82">
        <v>77.052000000000007</v>
      </c>
      <c r="K8" s="82">
        <v>0</v>
      </c>
      <c r="L8" s="82">
        <v>0</v>
      </c>
      <c r="M8" s="82">
        <v>0</v>
      </c>
      <c r="N8" s="82">
        <v>77.052000000000007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104.94799999999999</v>
      </c>
      <c r="AF8" s="82">
        <v>0</v>
      </c>
      <c r="AG8" s="82">
        <v>0</v>
      </c>
      <c r="AH8" s="82">
        <v>0</v>
      </c>
      <c r="AI8" s="82">
        <v>104.94799999999999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77.052000000000007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-77.052000000000007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104.94799999999999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-104.94799999999999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770.5200000000001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770.5200000000001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1049.48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1049.48</v>
      </c>
      <c r="DF8" s="81">
        <f t="shared" si="31"/>
        <v>182</v>
      </c>
      <c r="DG8" s="81">
        <f t="shared" si="32"/>
        <v>-77.052000000000007</v>
      </c>
      <c r="DH8" s="81">
        <f t="shared" si="33"/>
        <v>0</v>
      </c>
      <c r="DI8" s="81">
        <f t="shared" si="34"/>
        <v>0</v>
      </c>
      <c r="DJ8" s="81">
        <f t="shared" si="35"/>
        <v>-104.94799999999999</v>
      </c>
      <c r="DK8" s="84">
        <f t="shared" si="9"/>
        <v>0</v>
      </c>
    </row>
    <row r="9" spans="1:115" ht="15.75" thickBot="1">
      <c r="A9" s="76"/>
      <c r="B9" s="31">
        <v>7</v>
      </c>
      <c r="C9" s="82">
        <v>-77.899000000000001</v>
      </c>
      <c r="D9" s="82">
        <v>0</v>
      </c>
      <c r="E9" s="82">
        <v>0</v>
      </c>
      <c r="F9" s="82">
        <v>-106.101</v>
      </c>
      <c r="G9" s="82">
        <v>-184</v>
      </c>
      <c r="H9" s="76"/>
      <c r="I9" s="31">
        <v>7</v>
      </c>
      <c r="J9" s="82">
        <v>77.899000000000001</v>
      </c>
      <c r="K9" s="82">
        <v>0</v>
      </c>
      <c r="L9" s="82">
        <v>0</v>
      </c>
      <c r="M9" s="82">
        <v>0</v>
      </c>
      <c r="N9" s="82">
        <v>77.899000000000001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106.101</v>
      </c>
      <c r="AF9" s="82">
        <v>0</v>
      </c>
      <c r="AG9" s="82">
        <v>0</v>
      </c>
      <c r="AH9" s="82">
        <v>0</v>
      </c>
      <c r="AI9" s="82">
        <v>106.101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77.899000000000001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-77.899000000000001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106.101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-106.101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778.99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778.99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1061.01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1061.01</v>
      </c>
      <c r="DF9" s="81">
        <f t="shared" si="31"/>
        <v>184</v>
      </c>
      <c r="DG9" s="81">
        <f t="shared" si="32"/>
        <v>-77.899000000000001</v>
      </c>
      <c r="DH9" s="81">
        <f t="shared" si="33"/>
        <v>0</v>
      </c>
      <c r="DI9" s="81">
        <f t="shared" si="34"/>
        <v>0</v>
      </c>
      <c r="DJ9" s="81">
        <f t="shared" si="35"/>
        <v>-106.101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-73.665000000000006</v>
      </c>
      <c r="D10" s="82">
        <v>0</v>
      </c>
      <c r="E10" s="82">
        <v>0</v>
      </c>
      <c r="F10" s="82">
        <v>-100.33499999999999</v>
      </c>
      <c r="G10" s="82">
        <v>-174</v>
      </c>
      <c r="H10" s="76"/>
      <c r="I10" s="31">
        <v>8</v>
      </c>
      <c r="J10" s="82">
        <v>73.665000000000006</v>
      </c>
      <c r="K10" s="82">
        <v>0</v>
      </c>
      <c r="L10" s="82">
        <v>0</v>
      </c>
      <c r="M10" s="82">
        <v>0</v>
      </c>
      <c r="N10" s="82">
        <v>73.665000000000006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100.33499999999999</v>
      </c>
      <c r="AF10" s="82">
        <v>0</v>
      </c>
      <c r="AG10" s="82">
        <v>0</v>
      </c>
      <c r="AH10" s="82">
        <v>0</v>
      </c>
      <c r="AI10" s="82">
        <v>100.33499999999999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73.665000000000006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-73.665000000000006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100.33499999999999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-100.33499999999999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736.65000000000009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736.65000000000009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1003.3499999999999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1003.3499999999999</v>
      </c>
      <c r="DF10" s="81">
        <f t="shared" si="31"/>
        <v>174</v>
      </c>
      <c r="DG10" s="81">
        <f t="shared" si="32"/>
        <v>-73.665000000000006</v>
      </c>
      <c r="DH10" s="81">
        <f t="shared" si="33"/>
        <v>0</v>
      </c>
      <c r="DI10" s="81">
        <f t="shared" si="34"/>
        <v>0</v>
      </c>
      <c r="DJ10" s="81">
        <f t="shared" si="35"/>
        <v>-100.33499999999999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-60.963999999999999</v>
      </c>
      <c r="D11" s="82">
        <v>0</v>
      </c>
      <c r="E11" s="82">
        <v>0</v>
      </c>
      <c r="F11" s="82">
        <v>-83.036000000000001</v>
      </c>
      <c r="G11" s="82">
        <v>-144</v>
      </c>
      <c r="H11" s="76"/>
      <c r="I11" s="31">
        <v>9</v>
      </c>
      <c r="J11" s="82">
        <v>60.963999999999999</v>
      </c>
      <c r="K11" s="82">
        <v>0</v>
      </c>
      <c r="L11" s="82">
        <v>0</v>
      </c>
      <c r="M11" s="82">
        <v>0</v>
      </c>
      <c r="N11" s="82">
        <v>60.963999999999999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83.036000000000001</v>
      </c>
      <c r="AF11" s="82">
        <v>0</v>
      </c>
      <c r="AG11" s="82">
        <v>0</v>
      </c>
      <c r="AH11" s="82">
        <v>0</v>
      </c>
      <c r="AI11" s="82">
        <v>83.036000000000001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60.963999999999999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-60.963999999999999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83.036000000000001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-83.036000000000001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609.64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609.64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830.36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830.36</v>
      </c>
      <c r="DF11" s="81">
        <f t="shared" si="31"/>
        <v>144</v>
      </c>
      <c r="DG11" s="81">
        <f t="shared" si="32"/>
        <v>-60.963999999999999</v>
      </c>
      <c r="DH11" s="81">
        <f t="shared" si="33"/>
        <v>0</v>
      </c>
      <c r="DI11" s="81">
        <f t="shared" si="34"/>
        <v>0</v>
      </c>
      <c r="DJ11" s="81">
        <f t="shared" si="35"/>
        <v>-83.036000000000001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-44.453000000000003</v>
      </c>
      <c r="D12" s="82">
        <v>0</v>
      </c>
      <c r="E12" s="82">
        <v>0</v>
      </c>
      <c r="F12" s="82">
        <v>-60.546999999999997</v>
      </c>
      <c r="G12" s="82">
        <v>-105</v>
      </c>
      <c r="H12" s="76"/>
      <c r="I12" s="31">
        <v>10</v>
      </c>
      <c r="J12" s="82">
        <v>44.453000000000003</v>
      </c>
      <c r="K12" s="82">
        <v>0</v>
      </c>
      <c r="L12" s="82">
        <v>0</v>
      </c>
      <c r="M12" s="82">
        <v>0</v>
      </c>
      <c r="N12" s="82">
        <v>44.453000000000003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60.546999999999997</v>
      </c>
      <c r="AF12" s="82">
        <v>0</v>
      </c>
      <c r="AG12" s="82">
        <v>0</v>
      </c>
      <c r="AH12" s="82">
        <v>0</v>
      </c>
      <c r="AI12" s="82">
        <v>60.546999999999997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44.453000000000003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-44.453000000000003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60.546999999999997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-60.546999999999997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444.53000000000003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444.53000000000003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605.47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605.47</v>
      </c>
      <c r="DF12" s="81">
        <f t="shared" si="31"/>
        <v>105</v>
      </c>
      <c r="DG12" s="81">
        <f t="shared" si="32"/>
        <v>-44.453000000000003</v>
      </c>
      <c r="DH12" s="81">
        <f t="shared" si="33"/>
        <v>0</v>
      </c>
      <c r="DI12" s="81">
        <f t="shared" si="34"/>
        <v>0</v>
      </c>
      <c r="DJ12" s="81">
        <f t="shared" si="35"/>
        <v>-60.546999999999997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-42.335999999999999</v>
      </c>
      <c r="D13" s="82">
        <v>0</v>
      </c>
      <c r="E13" s="82">
        <v>0</v>
      </c>
      <c r="F13" s="82">
        <v>-57.664000000000001</v>
      </c>
      <c r="G13" s="82">
        <v>-100</v>
      </c>
      <c r="H13" s="76"/>
      <c r="I13" s="31">
        <v>11</v>
      </c>
      <c r="J13" s="82">
        <v>42.335999999999999</v>
      </c>
      <c r="K13" s="82">
        <v>0</v>
      </c>
      <c r="L13" s="82">
        <v>0</v>
      </c>
      <c r="M13" s="82">
        <v>0</v>
      </c>
      <c r="N13" s="82">
        <v>42.335999999999999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57.664000000000001</v>
      </c>
      <c r="AF13" s="82">
        <v>0</v>
      </c>
      <c r="AG13" s="82">
        <v>0</v>
      </c>
      <c r="AH13" s="82">
        <v>0</v>
      </c>
      <c r="AI13" s="82">
        <v>57.664000000000001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42.335999999999999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-42.335999999999999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57.664000000000001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-57.664000000000001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423.36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423.36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576.64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576.64</v>
      </c>
      <c r="DF13" s="81">
        <f t="shared" si="31"/>
        <v>100</v>
      </c>
      <c r="DG13" s="81">
        <f t="shared" si="32"/>
        <v>-42.335999999999999</v>
      </c>
      <c r="DH13" s="81">
        <f t="shared" si="33"/>
        <v>0</v>
      </c>
      <c r="DI13" s="81">
        <f t="shared" si="34"/>
        <v>0</v>
      </c>
      <c r="DJ13" s="81">
        <f t="shared" si="35"/>
        <v>-57.664000000000001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-43.183</v>
      </c>
      <c r="D14" s="82">
        <v>0</v>
      </c>
      <c r="E14" s="82">
        <v>0</v>
      </c>
      <c r="F14" s="82">
        <v>-58.817</v>
      </c>
      <c r="G14" s="82">
        <v>-102</v>
      </c>
      <c r="H14" s="76"/>
      <c r="I14" s="31">
        <v>12</v>
      </c>
      <c r="J14" s="82">
        <v>43.183</v>
      </c>
      <c r="K14" s="82">
        <v>0</v>
      </c>
      <c r="L14" s="82">
        <v>0</v>
      </c>
      <c r="M14" s="82">
        <v>0</v>
      </c>
      <c r="N14" s="82">
        <v>43.183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58.817</v>
      </c>
      <c r="AF14" s="82">
        <v>0</v>
      </c>
      <c r="AG14" s="82">
        <v>0</v>
      </c>
      <c r="AH14" s="82">
        <v>0</v>
      </c>
      <c r="AI14" s="82">
        <v>58.817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43.183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-43.183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58.817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-58.817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431.83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431.83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588.16999999999996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588.16999999999996</v>
      </c>
      <c r="DF14" s="81">
        <f t="shared" si="31"/>
        <v>102</v>
      </c>
      <c r="DG14" s="81">
        <f t="shared" si="32"/>
        <v>-43.183</v>
      </c>
      <c r="DH14" s="81">
        <f t="shared" si="33"/>
        <v>0</v>
      </c>
      <c r="DI14" s="81">
        <f t="shared" si="34"/>
        <v>0</v>
      </c>
      <c r="DJ14" s="81">
        <f t="shared" si="35"/>
        <v>-58.817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-45.722999999999999</v>
      </c>
      <c r="D15" s="82">
        <v>0</v>
      </c>
      <c r="E15" s="82">
        <v>0</v>
      </c>
      <c r="F15" s="82">
        <v>-62.277000000000001</v>
      </c>
      <c r="G15" s="82">
        <v>-108</v>
      </c>
      <c r="H15" s="76"/>
      <c r="I15" s="31">
        <v>13</v>
      </c>
      <c r="J15" s="82">
        <v>45.722999999999999</v>
      </c>
      <c r="K15" s="82">
        <v>0</v>
      </c>
      <c r="L15" s="82">
        <v>0</v>
      </c>
      <c r="M15" s="82">
        <v>0</v>
      </c>
      <c r="N15" s="82">
        <v>45.722999999999999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62.277000000000001</v>
      </c>
      <c r="AF15" s="82">
        <v>0</v>
      </c>
      <c r="AG15" s="82">
        <v>0</v>
      </c>
      <c r="AH15" s="82">
        <v>0</v>
      </c>
      <c r="AI15" s="82">
        <v>62.277000000000001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45.722999999999999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-45.722999999999999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62.277000000000001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-62.277000000000001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457.23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457.23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622.77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622.77</v>
      </c>
      <c r="DF15" s="81">
        <f t="shared" si="31"/>
        <v>108</v>
      </c>
      <c r="DG15" s="81">
        <f t="shared" si="32"/>
        <v>-45.722999999999999</v>
      </c>
      <c r="DH15" s="81">
        <f t="shared" si="33"/>
        <v>0</v>
      </c>
      <c r="DI15" s="81">
        <f t="shared" si="34"/>
        <v>0</v>
      </c>
      <c r="DJ15" s="81">
        <f t="shared" si="35"/>
        <v>-62.277000000000001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-61.811</v>
      </c>
      <c r="D16" s="82">
        <v>0</v>
      </c>
      <c r="E16" s="82">
        <v>0</v>
      </c>
      <c r="F16" s="82">
        <v>-84.188999999999993</v>
      </c>
      <c r="G16" s="82">
        <v>-146</v>
      </c>
      <c r="H16" s="76"/>
      <c r="I16" s="31">
        <v>14</v>
      </c>
      <c r="J16" s="82">
        <v>61.811</v>
      </c>
      <c r="K16" s="82">
        <v>0</v>
      </c>
      <c r="L16" s="82">
        <v>0</v>
      </c>
      <c r="M16" s="82">
        <v>0</v>
      </c>
      <c r="N16" s="82">
        <v>61.811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84.188999999999993</v>
      </c>
      <c r="AF16" s="82">
        <v>0</v>
      </c>
      <c r="AG16" s="82">
        <v>0</v>
      </c>
      <c r="AH16" s="82">
        <v>0</v>
      </c>
      <c r="AI16" s="82">
        <v>84.188999999999993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61.811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-61.811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84.188999999999993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-84.188999999999993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618.11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618.11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841.88999999999987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841.88999999999987</v>
      </c>
      <c r="DF16" s="81">
        <f t="shared" si="31"/>
        <v>146</v>
      </c>
      <c r="DG16" s="81">
        <f t="shared" si="32"/>
        <v>-61.811</v>
      </c>
      <c r="DH16" s="81">
        <f t="shared" si="33"/>
        <v>0</v>
      </c>
      <c r="DI16" s="81">
        <f t="shared" si="34"/>
        <v>0</v>
      </c>
      <c r="DJ16" s="81">
        <f t="shared" si="35"/>
        <v>-84.188999999999993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-61.387999999999998</v>
      </c>
      <c r="D17" s="82">
        <v>0</v>
      </c>
      <c r="E17" s="82">
        <v>0</v>
      </c>
      <c r="F17" s="82">
        <v>-83.611999999999995</v>
      </c>
      <c r="G17" s="82">
        <v>-145</v>
      </c>
      <c r="H17" s="76"/>
      <c r="I17" s="31">
        <v>15</v>
      </c>
      <c r="J17" s="82">
        <v>61.387999999999998</v>
      </c>
      <c r="K17" s="82">
        <v>0</v>
      </c>
      <c r="L17" s="82">
        <v>0</v>
      </c>
      <c r="M17" s="82">
        <v>0</v>
      </c>
      <c r="N17" s="82">
        <v>61.387999999999998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83.611999999999995</v>
      </c>
      <c r="AF17" s="82">
        <v>0</v>
      </c>
      <c r="AG17" s="82">
        <v>0</v>
      </c>
      <c r="AH17" s="82">
        <v>0</v>
      </c>
      <c r="AI17" s="82">
        <v>83.611999999999995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61.387999999999998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-61.387999999999998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83.611999999999995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-83.611999999999995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613.88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613.88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836.11999999999989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836.11999999999989</v>
      </c>
      <c r="DF17" s="81">
        <f t="shared" si="31"/>
        <v>145</v>
      </c>
      <c r="DG17" s="81">
        <f t="shared" si="32"/>
        <v>-61.387999999999998</v>
      </c>
      <c r="DH17" s="81">
        <f t="shared" si="33"/>
        <v>0</v>
      </c>
      <c r="DI17" s="81">
        <f t="shared" si="34"/>
        <v>0</v>
      </c>
      <c r="DJ17" s="81">
        <f t="shared" si="35"/>
        <v>-83.611999999999995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-63.081000000000003</v>
      </c>
      <c r="D18" s="82">
        <v>0</v>
      </c>
      <c r="E18" s="82">
        <v>0</v>
      </c>
      <c r="F18" s="82">
        <v>-85.918999999999997</v>
      </c>
      <c r="G18" s="82">
        <v>-149</v>
      </c>
      <c r="H18" s="76"/>
      <c r="I18" s="31">
        <v>16</v>
      </c>
      <c r="J18" s="82">
        <v>63.081000000000003</v>
      </c>
      <c r="K18" s="82">
        <v>0</v>
      </c>
      <c r="L18" s="82">
        <v>0</v>
      </c>
      <c r="M18" s="82">
        <v>0</v>
      </c>
      <c r="N18" s="82">
        <v>63.081000000000003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85.918999999999997</v>
      </c>
      <c r="AF18" s="82">
        <v>0</v>
      </c>
      <c r="AG18" s="82">
        <v>0</v>
      </c>
      <c r="AH18" s="82">
        <v>0</v>
      </c>
      <c r="AI18" s="82">
        <v>85.918999999999997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63.081000000000003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-63.081000000000003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85.918999999999997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-85.918999999999997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630.81000000000006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630.81000000000006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859.18999999999994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859.18999999999994</v>
      </c>
      <c r="DF18" s="81">
        <f t="shared" si="31"/>
        <v>149</v>
      </c>
      <c r="DG18" s="81">
        <f t="shared" si="32"/>
        <v>-63.081000000000003</v>
      </c>
      <c r="DH18" s="81">
        <f t="shared" si="33"/>
        <v>0</v>
      </c>
      <c r="DI18" s="81">
        <f t="shared" si="34"/>
        <v>0</v>
      </c>
      <c r="DJ18" s="81">
        <f t="shared" si="35"/>
        <v>-85.918999999999997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-71.125</v>
      </c>
      <c r="D19" s="82">
        <v>0</v>
      </c>
      <c r="E19" s="82">
        <v>0</v>
      </c>
      <c r="F19" s="82">
        <v>-96.875</v>
      </c>
      <c r="G19" s="82">
        <v>-168</v>
      </c>
      <c r="H19" s="76"/>
      <c r="I19" s="31">
        <v>17</v>
      </c>
      <c r="J19" s="82">
        <v>71.125</v>
      </c>
      <c r="K19" s="82">
        <v>0</v>
      </c>
      <c r="L19" s="82">
        <v>0</v>
      </c>
      <c r="M19" s="82">
        <v>0</v>
      </c>
      <c r="N19" s="82">
        <v>71.125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96.875</v>
      </c>
      <c r="AF19" s="82">
        <v>0</v>
      </c>
      <c r="AG19" s="82">
        <v>0</v>
      </c>
      <c r="AH19" s="82">
        <v>0</v>
      </c>
      <c r="AI19" s="82">
        <v>96.875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71.125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-71.125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96.875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-96.875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711.25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711.25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968.75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968.75</v>
      </c>
      <c r="DF19" s="81">
        <f t="shared" si="31"/>
        <v>168</v>
      </c>
      <c r="DG19" s="81">
        <f t="shared" si="32"/>
        <v>-71.125</v>
      </c>
      <c r="DH19" s="81">
        <f t="shared" si="33"/>
        <v>0</v>
      </c>
      <c r="DI19" s="81">
        <f t="shared" si="34"/>
        <v>0</v>
      </c>
      <c r="DJ19" s="81">
        <f t="shared" si="35"/>
        <v>-96.875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-79.168999999999997</v>
      </c>
      <c r="D20" s="82">
        <v>0</v>
      </c>
      <c r="E20" s="82">
        <v>0</v>
      </c>
      <c r="F20" s="82">
        <v>-107.831</v>
      </c>
      <c r="G20" s="82">
        <v>-187</v>
      </c>
      <c r="H20" s="76"/>
      <c r="I20" s="31">
        <v>18</v>
      </c>
      <c r="J20" s="82">
        <v>79.168999999999997</v>
      </c>
      <c r="K20" s="82">
        <v>0</v>
      </c>
      <c r="L20" s="82">
        <v>0</v>
      </c>
      <c r="M20" s="82">
        <v>0</v>
      </c>
      <c r="N20" s="82">
        <v>79.168999999999997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107.831</v>
      </c>
      <c r="AF20" s="82">
        <v>0</v>
      </c>
      <c r="AG20" s="82">
        <v>0</v>
      </c>
      <c r="AH20" s="82">
        <v>0</v>
      </c>
      <c r="AI20" s="82">
        <v>107.831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79.168999999999997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-79.168999999999997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107.831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-107.831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791.68999999999994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791.68999999999994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1078.31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1078.31</v>
      </c>
      <c r="DF20" s="81">
        <f t="shared" si="31"/>
        <v>187</v>
      </c>
      <c r="DG20" s="81">
        <f t="shared" si="32"/>
        <v>-79.168999999999997</v>
      </c>
      <c r="DH20" s="81">
        <f t="shared" si="33"/>
        <v>0</v>
      </c>
      <c r="DI20" s="81">
        <f t="shared" si="34"/>
        <v>0</v>
      </c>
      <c r="DJ20" s="81">
        <f t="shared" si="35"/>
        <v>-107.831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-88.058999999999997</v>
      </c>
      <c r="D21" s="82">
        <v>0</v>
      </c>
      <c r="E21" s="82">
        <v>0</v>
      </c>
      <c r="F21" s="82">
        <v>-119.941</v>
      </c>
      <c r="G21" s="82">
        <v>-208</v>
      </c>
      <c r="H21" s="76"/>
      <c r="I21" s="31">
        <v>19</v>
      </c>
      <c r="J21" s="82">
        <v>88.058999999999997</v>
      </c>
      <c r="K21" s="82">
        <v>0</v>
      </c>
      <c r="L21" s="82">
        <v>0</v>
      </c>
      <c r="M21" s="82">
        <v>0</v>
      </c>
      <c r="N21" s="82">
        <v>88.058999999999997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119.941</v>
      </c>
      <c r="AF21" s="82">
        <v>0</v>
      </c>
      <c r="AG21" s="82">
        <v>0</v>
      </c>
      <c r="AH21" s="82">
        <v>0</v>
      </c>
      <c r="AI21" s="82">
        <v>119.941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88.058999999999997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-88.058999999999997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119.941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-119.941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880.58999999999992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880.58999999999992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1199.4100000000001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1199.4100000000001</v>
      </c>
      <c r="DF21" s="81">
        <f t="shared" si="31"/>
        <v>208</v>
      </c>
      <c r="DG21" s="81">
        <f t="shared" si="32"/>
        <v>-88.058999999999997</v>
      </c>
      <c r="DH21" s="81">
        <f t="shared" si="33"/>
        <v>0</v>
      </c>
      <c r="DI21" s="81">
        <f t="shared" si="34"/>
        <v>0</v>
      </c>
      <c r="DJ21" s="81">
        <f t="shared" si="35"/>
        <v>-119.941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-98.22</v>
      </c>
      <c r="D22" s="82">
        <v>0</v>
      </c>
      <c r="E22" s="82">
        <v>0</v>
      </c>
      <c r="F22" s="82">
        <v>-133.78</v>
      </c>
      <c r="G22" s="82">
        <v>-232</v>
      </c>
      <c r="H22" s="76"/>
      <c r="I22" s="31">
        <v>20</v>
      </c>
      <c r="J22" s="82">
        <v>98.22</v>
      </c>
      <c r="K22" s="82">
        <v>0</v>
      </c>
      <c r="L22" s="82">
        <v>0</v>
      </c>
      <c r="M22" s="82">
        <v>0</v>
      </c>
      <c r="N22" s="82">
        <v>98.22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133.78</v>
      </c>
      <c r="AF22" s="82">
        <v>0</v>
      </c>
      <c r="AG22" s="82">
        <v>0</v>
      </c>
      <c r="AH22" s="82">
        <v>0</v>
      </c>
      <c r="AI22" s="82">
        <v>133.78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98.22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-98.22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133.78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-133.78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982.2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982.2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1337.8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1337.8</v>
      </c>
      <c r="DF22" s="81">
        <f t="shared" si="31"/>
        <v>232</v>
      </c>
      <c r="DG22" s="81">
        <f t="shared" si="32"/>
        <v>-98.22</v>
      </c>
      <c r="DH22" s="81">
        <f t="shared" si="33"/>
        <v>0</v>
      </c>
      <c r="DI22" s="81">
        <f t="shared" si="34"/>
        <v>0</v>
      </c>
      <c r="DJ22" s="81">
        <f t="shared" si="35"/>
        <v>-133.78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-112.645</v>
      </c>
      <c r="D23" s="82">
        <v>0</v>
      </c>
      <c r="E23" s="82">
        <v>0</v>
      </c>
      <c r="F23" s="82">
        <v>-138.35499999999999</v>
      </c>
      <c r="G23" s="82">
        <v>-251</v>
      </c>
      <c r="H23" s="76"/>
      <c r="I23" s="31">
        <v>21</v>
      </c>
      <c r="J23" s="82">
        <v>112.645</v>
      </c>
      <c r="K23" s="82">
        <v>0</v>
      </c>
      <c r="L23" s="82">
        <v>0</v>
      </c>
      <c r="M23" s="82">
        <v>0</v>
      </c>
      <c r="N23" s="82">
        <v>112.645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138.35499999999999</v>
      </c>
      <c r="AF23" s="82">
        <v>0</v>
      </c>
      <c r="AG23" s="82">
        <v>0</v>
      </c>
      <c r="AH23" s="82">
        <v>0</v>
      </c>
      <c r="AI23" s="82">
        <v>138.35499999999999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112.645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-112.645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138.35499999999999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-138.35499999999999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1126.45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1126.45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1383.55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1383.55</v>
      </c>
      <c r="DF23" s="81">
        <f t="shared" si="31"/>
        <v>251</v>
      </c>
      <c r="DG23" s="81">
        <f t="shared" si="32"/>
        <v>-112.645</v>
      </c>
      <c r="DH23" s="81">
        <f t="shared" si="33"/>
        <v>0</v>
      </c>
      <c r="DI23" s="81">
        <f t="shared" si="34"/>
        <v>0</v>
      </c>
      <c r="DJ23" s="81">
        <f t="shared" si="35"/>
        <v>-138.35499999999999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-121.929</v>
      </c>
      <c r="D24" s="82">
        <v>0</v>
      </c>
      <c r="E24" s="82">
        <v>0</v>
      </c>
      <c r="F24" s="82">
        <v>-166.071</v>
      </c>
      <c r="G24" s="82">
        <v>-288</v>
      </c>
      <c r="H24" s="76"/>
      <c r="I24" s="31">
        <v>22</v>
      </c>
      <c r="J24" s="82">
        <v>121.929</v>
      </c>
      <c r="K24" s="82">
        <v>0</v>
      </c>
      <c r="L24" s="82">
        <v>0</v>
      </c>
      <c r="M24" s="82">
        <v>0</v>
      </c>
      <c r="N24" s="82">
        <v>121.929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166.071</v>
      </c>
      <c r="AF24" s="82">
        <v>0</v>
      </c>
      <c r="AG24" s="82">
        <v>0</v>
      </c>
      <c r="AH24" s="82">
        <v>0</v>
      </c>
      <c r="AI24" s="82">
        <v>166.071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121.929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-121.929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166.071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-166.071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1219.29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1219.29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1660.71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1660.71</v>
      </c>
      <c r="DF24" s="81">
        <f t="shared" si="31"/>
        <v>288</v>
      </c>
      <c r="DG24" s="81">
        <f t="shared" si="32"/>
        <v>-121.929</v>
      </c>
      <c r="DH24" s="81">
        <f t="shared" si="33"/>
        <v>0</v>
      </c>
      <c r="DI24" s="81">
        <f t="shared" si="34"/>
        <v>0</v>
      </c>
      <c r="DJ24" s="81">
        <f t="shared" si="35"/>
        <v>-166.071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-125</v>
      </c>
      <c r="D25" s="82">
        <v>0</v>
      </c>
      <c r="E25" s="82">
        <v>0</v>
      </c>
      <c r="F25" s="82">
        <v>-174</v>
      </c>
      <c r="G25" s="82">
        <v>-299</v>
      </c>
      <c r="H25" s="76"/>
      <c r="I25" s="31">
        <v>23</v>
      </c>
      <c r="J25" s="82">
        <v>125</v>
      </c>
      <c r="K25" s="82">
        <v>0</v>
      </c>
      <c r="L25" s="82">
        <v>0</v>
      </c>
      <c r="M25" s="82">
        <v>0</v>
      </c>
      <c r="N25" s="82">
        <v>125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174</v>
      </c>
      <c r="AF25" s="82">
        <v>0</v>
      </c>
      <c r="AG25" s="82">
        <v>0</v>
      </c>
      <c r="AH25" s="82">
        <v>0</v>
      </c>
      <c r="AI25" s="82">
        <v>174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125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-125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174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-174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1250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1250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1740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1740</v>
      </c>
      <c r="DF25" s="81">
        <f t="shared" si="31"/>
        <v>299</v>
      </c>
      <c r="DG25" s="81">
        <f t="shared" si="32"/>
        <v>-125</v>
      </c>
      <c r="DH25" s="81">
        <f t="shared" si="33"/>
        <v>0</v>
      </c>
      <c r="DI25" s="81">
        <f t="shared" si="34"/>
        <v>0</v>
      </c>
      <c r="DJ25" s="81">
        <f t="shared" si="35"/>
        <v>-174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-115</v>
      </c>
      <c r="D26" s="82">
        <v>0</v>
      </c>
      <c r="E26" s="82">
        <v>0</v>
      </c>
      <c r="F26" s="82">
        <v>-191</v>
      </c>
      <c r="G26" s="82">
        <v>-306</v>
      </c>
      <c r="H26" s="76"/>
      <c r="I26" s="31">
        <v>24</v>
      </c>
      <c r="J26" s="82">
        <v>115</v>
      </c>
      <c r="K26" s="82">
        <v>0</v>
      </c>
      <c r="L26" s="82">
        <v>0</v>
      </c>
      <c r="M26" s="82">
        <v>0</v>
      </c>
      <c r="N26" s="82">
        <v>115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191</v>
      </c>
      <c r="AF26" s="82">
        <v>0</v>
      </c>
      <c r="AG26" s="82">
        <v>0</v>
      </c>
      <c r="AH26" s="82">
        <v>0</v>
      </c>
      <c r="AI26" s="82">
        <v>191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115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-115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191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-191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1150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1150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1910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1910</v>
      </c>
      <c r="DF26" s="81">
        <f t="shared" si="31"/>
        <v>306</v>
      </c>
      <c r="DG26" s="81">
        <f t="shared" si="32"/>
        <v>-115</v>
      </c>
      <c r="DH26" s="81">
        <f t="shared" si="33"/>
        <v>0</v>
      </c>
      <c r="DI26" s="81">
        <f t="shared" si="34"/>
        <v>0</v>
      </c>
      <c r="DJ26" s="81">
        <f t="shared" si="35"/>
        <v>-191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-157.06800000000001</v>
      </c>
      <c r="D27" s="82">
        <v>0</v>
      </c>
      <c r="E27" s="82">
        <v>0</v>
      </c>
      <c r="F27" s="82">
        <v>-213.93199999999999</v>
      </c>
      <c r="G27" s="82">
        <v>-371</v>
      </c>
      <c r="H27" s="76"/>
      <c r="I27" s="31">
        <v>25</v>
      </c>
      <c r="J27" s="82">
        <v>157.06800000000001</v>
      </c>
      <c r="K27" s="82">
        <v>0</v>
      </c>
      <c r="L27" s="82">
        <v>0</v>
      </c>
      <c r="M27" s="82">
        <v>0</v>
      </c>
      <c r="N27" s="82">
        <v>157.06800000000001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213.93199999999999</v>
      </c>
      <c r="AF27" s="82">
        <v>0</v>
      </c>
      <c r="AG27" s="82">
        <v>0</v>
      </c>
      <c r="AH27" s="82">
        <v>0</v>
      </c>
      <c r="AI27" s="82">
        <v>213.93199999999999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157.06800000000001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-157.06800000000001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213.93199999999999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-213.93199999999999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1570.68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1570.68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2139.3199999999997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2139.3199999999997</v>
      </c>
      <c r="DF27" s="81">
        <f t="shared" si="31"/>
        <v>371</v>
      </c>
      <c r="DG27" s="81">
        <f t="shared" si="32"/>
        <v>-157.06800000000001</v>
      </c>
      <c r="DH27" s="81">
        <f t="shared" si="33"/>
        <v>0</v>
      </c>
      <c r="DI27" s="81">
        <f t="shared" si="34"/>
        <v>0</v>
      </c>
      <c r="DJ27" s="81">
        <f t="shared" si="35"/>
        <v>-213.93199999999999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-170</v>
      </c>
      <c r="D28" s="82">
        <v>0</v>
      </c>
      <c r="E28" s="82">
        <v>0</v>
      </c>
      <c r="F28" s="82">
        <v>-124.089</v>
      </c>
      <c r="G28" s="82">
        <v>-294.089</v>
      </c>
      <c r="H28" s="76"/>
      <c r="I28" s="31">
        <v>26</v>
      </c>
      <c r="J28" s="82">
        <v>170</v>
      </c>
      <c r="K28" s="82">
        <v>0</v>
      </c>
      <c r="L28" s="82">
        <v>0</v>
      </c>
      <c r="M28" s="82">
        <v>0</v>
      </c>
      <c r="N28" s="82">
        <v>170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124.089</v>
      </c>
      <c r="AF28" s="82">
        <v>0</v>
      </c>
      <c r="AG28" s="82">
        <v>0</v>
      </c>
      <c r="AH28" s="82">
        <v>0</v>
      </c>
      <c r="AI28" s="82">
        <v>124.089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170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-170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124.089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-124.089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1700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1700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1240.8899999999999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1240.8899999999999</v>
      </c>
      <c r="DF28" s="81">
        <f t="shared" si="31"/>
        <v>294.089</v>
      </c>
      <c r="DG28" s="81">
        <f t="shared" si="32"/>
        <v>-170</v>
      </c>
      <c r="DH28" s="81">
        <f t="shared" si="33"/>
        <v>0</v>
      </c>
      <c r="DI28" s="81">
        <f t="shared" si="34"/>
        <v>0</v>
      </c>
      <c r="DJ28" s="81">
        <f t="shared" si="35"/>
        <v>-124.089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-135</v>
      </c>
      <c r="D29" s="82">
        <v>0</v>
      </c>
      <c r="E29" s="82">
        <v>0</v>
      </c>
      <c r="F29" s="82">
        <v>-85.742999999999995</v>
      </c>
      <c r="G29" s="82">
        <v>-220.74299999999999</v>
      </c>
      <c r="H29" s="76"/>
      <c r="I29" s="31">
        <v>27</v>
      </c>
      <c r="J29" s="82">
        <v>135</v>
      </c>
      <c r="K29" s="82">
        <v>0</v>
      </c>
      <c r="L29" s="82">
        <v>0</v>
      </c>
      <c r="M29" s="82">
        <v>0</v>
      </c>
      <c r="N29" s="82">
        <v>135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85.742999999999995</v>
      </c>
      <c r="AF29" s="82">
        <v>0</v>
      </c>
      <c r="AG29" s="82">
        <v>0</v>
      </c>
      <c r="AH29" s="82">
        <v>0</v>
      </c>
      <c r="AI29" s="82">
        <v>85.742999999999995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135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-135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85.742999999999995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-85.742999999999995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1350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1350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857.43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857.43</v>
      </c>
      <c r="DF29" s="81">
        <f t="shared" si="31"/>
        <v>220.74299999999999</v>
      </c>
      <c r="DG29" s="81">
        <f t="shared" si="32"/>
        <v>-135</v>
      </c>
      <c r="DH29" s="81">
        <f t="shared" si="33"/>
        <v>0</v>
      </c>
      <c r="DI29" s="81">
        <f t="shared" si="34"/>
        <v>0</v>
      </c>
      <c r="DJ29" s="81">
        <f t="shared" si="35"/>
        <v>-85.742999999999995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-125</v>
      </c>
      <c r="D30" s="82">
        <v>0</v>
      </c>
      <c r="E30" s="82">
        <v>0</v>
      </c>
      <c r="F30" s="82">
        <v>-27.329000000000001</v>
      </c>
      <c r="G30" s="82">
        <v>-152.32900000000001</v>
      </c>
      <c r="H30" s="76"/>
      <c r="I30" s="31">
        <v>28</v>
      </c>
      <c r="J30" s="82">
        <v>125</v>
      </c>
      <c r="K30" s="82">
        <v>0</v>
      </c>
      <c r="L30" s="82">
        <v>0</v>
      </c>
      <c r="M30" s="82">
        <v>0</v>
      </c>
      <c r="N30" s="82">
        <v>125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27.329000000000001</v>
      </c>
      <c r="AF30" s="82">
        <v>0</v>
      </c>
      <c r="AG30" s="82">
        <v>0</v>
      </c>
      <c r="AH30" s="82">
        <v>0</v>
      </c>
      <c r="AI30" s="82">
        <v>27.329000000000001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125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-125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27.329000000000001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-27.329000000000001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1250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1250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273.29000000000002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273.29000000000002</v>
      </c>
      <c r="DF30" s="81">
        <f t="shared" si="31"/>
        <v>152.32900000000001</v>
      </c>
      <c r="DG30" s="81">
        <f t="shared" si="32"/>
        <v>-125</v>
      </c>
      <c r="DH30" s="81">
        <f t="shared" si="33"/>
        <v>0</v>
      </c>
      <c r="DI30" s="81">
        <f t="shared" si="34"/>
        <v>0</v>
      </c>
      <c r="DJ30" s="81">
        <f t="shared" si="35"/>
        <v>-27.329000000000001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-135</v>
      </c>
      <c r="D31" s="82">
        <v>0</v>
      </c>
      <c r="E31" s="82">
        <v>0</v>
      </c>
      <c r="F31" s="82">
        <v>-59.323</v>
      </c>
      <c r="G31" s="82">
        <v>-194.32300000000001</v>
      </c>
      <c r="H31" s="76"/>
      <c r="I31" s="31">
        <v>29</v>
      </c>
      <c r="J31" s="82">
        <v>135</v>
      </c>
      <c r="K31" s="82">
        <v>0</v>
      </c>
      <c r="L31" s="82">
        <v>0</v>
      </c>
      <c r="M31" s="82">
        <v>0</v>
      </c>
      <c r="N31" s="82">
        <v>135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59.323</v>
      </c>
      <c r="AF31" s="82">
        <v>0</v>
      </c>
      <c r="AG31" s="82">
        <v>0</v>
      </c>
      <c r="AH31" s="82">
        <v>0</v>
      </c>
      <c r="AI31" s="82">
        <v>59.323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135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-135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59.323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-59.323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1350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1350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593.23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593.23</v>
      </c>
      <c r="DF31" s="81">
        <f t="shared" si="31"/>
        <v>194.32300000000001</v>
      </c>
      <c r="DG31" s="81">
        <f t="shared" si="32"/>
        <v>-135</v>
      </c>
      <c r="DH31" s="81">
        <f t="shared" si="33"/>
        <v>0</v>
      </c>
      <c r="DI31" s="81">
        <f t="shared" si="34"/>
        <v>0</v>
      </c>
      <c r="DJ31" s="81">
        <f t="shared" si="35"/>
        <v>-59.323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-110</v>
      </c>
      <c r="D32" s="82">
        <v>0</v>
      </c>
      <c r="E32" s="82">
        <v>0</v>
      </c>
      <c r="F32" s="82">
        <v>-44.935000000000002</v>
      </c>
      <c r="G32" s="82">
        <v>-154.935</v>
      </c>
      <c r="H32" s="76"/>
      <c r="I32" s="31">
        <v>30</v>
      </c>
      <c r="J32" s="82">
        <v>110</v>
      </c>
      <c r="K32" s="82">
        <v>0</v>
      </c>
      <c r="L32" s="82">
        <v>0</v>
      </c>
      <c r="M32" s="82">
        <v>0</v>
      </c>
      <c r="N32" s="82">
        <v>110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44.935000000000002</v>
      </c>
      <c r="AF32" s="82">
        <v>0</v>
      </c>
      <c r="AG32" s="82">
        <v>0</v>
      </c>
      <c r="AH32" s="82">
        <v>0</v>
      </c>
      <c r="AI32" s="82">
        <v>44.935000000000002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110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-110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44.935000000000002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-44.935000000000002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1100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1100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449.35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449.35</v>
      </c>
      <c r="DF32" s="81">
        <f t="shared" si="31"/>
        <v>154.935</v>
      </c>
      <c r="DG32" s="81">
        <f t="shared" si="32"/>
        <v>-110</v>
      </c>
      <c r="DH32" s="81">
        <f t="shared" si="33"/>
        <v>0</v>
      </c>
      <c r="DI32" s="81">
        <f t="shared" si="34"/>
        <v>0</v>
      </c>
      <c r="DJ32" s="81">
        <f t="shared" si="35"/>
        <v>-44.935000000000002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-95</v>
      </c>
      <c r="D33" s="82">
        <v>0</v>
      </c>
      <c r="E33" s="82">
        <v>0</v>
      </c>
      <c r="F33" s="82">
        <v>-30.254000000000001</v>
      </c>
      <c r="G33" s="82">
        <v>-125.254</v>
      </c>
      <c r="H33" s="76"/>
      <c r="I33" s="31">
        <v>31</v>
      </c>
      <c r="J33" s="82">
        <v>95</v>
      </c>
      <c r="K33" s="82">
        <v>0</v>
      </c>
      <c r="L33" s="82">
        <v>0</v>
      </c>
      <c r="M33" s="82">
        <v>0</v>
      </c>
      <c r="N33" s="82">
        <v>95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30.254000000000001</v>
      </c>
      <c r="AF33" s="82">
        <v>0</v>
      </c>
      <c r="AG33" s="82">
        <v>0</v>
      </c>
      <c r="AH33" s="82">
        <v>0</v>
      </c>
      <c r="AI33" s="82">
        <v>30.254000000000001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95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-95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30.254000000000001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-30.254000000000001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950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950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302.54000000000002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302.54000000000002</v>
      </c>
      <c r="DF33" s="81">
        <f t="shared" si="31"/>
        <v>125.254</v>
      </c>
      <c r="DG33" s="81">
        <f t="shared" si="32"/>
        <v>-95</v>
      </c>
      <c r="DH33" s="81">
        <f t="shared" si="33"/>
        <v>0</v>
      </c>
      <c r="DI33" s="81">
        <f t="shared" si="34"/>
        <v>0</v>
      </c>
      <c r="DJ33" s="81">
        <f t="shared" si="35"/>
        <v>-30.254000000000001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-95</v>
      </c>
      <c r="D34" s="82">
        <v>0</v>
      </c>
      <c r="E34" s="82">
        <v>0</v>
      </c>
      <c r="F34" s="82">
        <v>-33.435000000000002</v>
      </c>
      <c r="G34" s="82">
        <v>-128.435</v>
      </c>
      <c r="H34" s="76"/>
      <c r="I34" s="31">
        <v>32</v>
      </c>
      <c r="J34" s="82">
        <v>95</v>
      </c>
      <c r="K34" s="82">
        <v>0</v>
      </c>
      <c r="L34" s="82">
        <v>0</v>
      </c>
      <c r="M34" s="82">
        <v>0</v>
      </c>
      <c r="N34" s="82">
        <v>95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33.435000000000002</v>
      </c>
      <c r="AF34" s="82">
        <v>0</v>
      </c>
      <c r="AG34" s="82">
        <v>0</v>
      </c>
      <c r="AH34" s="82">
        <v>0</v>
      </c>
      <c r="AI34" s="82">
        <v>33.435000000000002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95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-95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33.435000000000002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-33.435000000000002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950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950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334.35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334.35</v>
      </c>
      <c r="DF34" s="81">
        <f t="shared" si="31"/>
        <v>128.435</v>
      </c>
      <c r="DG34" s="81">
        <f t="shared" si="32"/>
        <v>-95</v>
      </c>
      <c r="DH34" s="81">
        <f t="shared" si="33"/>
        <v>0</v>
      </c>
      <c r="DI34" s="81">
        <f t="shared" si="34"/>
        <v>0</v>
      </c>
      <c r="DJ34" s="81">
        <f t="shared" si="35"/>
        <v>-33.435000000000002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-88</v>
      </c>
      <c r="D35" s="82">
        <v>0</v>
      </c>
      <c r="E35" s="82">
        <v>0</v>
      </c>
      <c r="F35" s="82">
        <v>0</v>
      </c>
      <c r="G35" s="82">
        <v>-88</v>
      </c>
      <c r="H35" s="76"/>
      <c r="I35" s="31">
        <v>33</v>
      </c>
      <c r="J35" s="82">
        <v>88</v>
      </c>
      <c r="K35" s="82">
        <v>0</v>
      </c>
      <c r="L35" s="82">
        <v>0</v>
      </c>
      <c r="M35" s="82">
        <v>0</v>
      </c>
      <c r="N35" s="82">
        <v>88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88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-88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880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880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88</v>
      </c>
      <c r="DG35" s="81">
        <f t="shared" si="32"/>
        <v>-88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-108</v>
      </c>
      <c r="D36" s="82">
        <v>0</v>
      </c>
      <c r="E36" s="82">
        <v>0</v>
      </c>
      <c r="F36" s="82">
        <v>-1.9319999999999999</v>
      </c>
      <c r="G36" s="82">
        <v>-109.932</v>
      </c>
      <c r="H36" s="76"/>
      <c r="I36" s="31">
        <v>34</v>
      </c>
      <c r="J36" s="82">
        <v>108</v>
      </c>
      <c r="K36" s="82">
        <v>0</v>
      </c>
      <c r="L36" s="82">
        <v>0</v>
      </c>
      <c r="M36" s="82">
        <v>0</v>
      </c>
      <c r="N36" s="82">
        <v>108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1.9319999999999999</v>
      </c>
      <c r="AF36" s="82">
        <v>0</v>
      </c>
      <c r="AG36" s="82">
        <v>0</v>
      </c>
      <c r="AH36" s="82">
        <v>0</v>
      </c>
      <c r="AI36" s="82">
        <v>1.9319999999999999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108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-108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1.9319999999999999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-1.9319999999999999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1080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1080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19.32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19.32</v>
      </c>
      <c r="DF36" s="81">
        <f t="shared" si="31"/>
        <v>109.932</v>
      </c>
      <c r="DG36" s="81">
        <f t="shared" si="32"/>
        <v>-108</v>
      </c>
      <c r="DH36" s="81">
        <f t="shared" si="33"/>
        <v>0</v>
      </c>
      <c r="DI36" s="81">
        <f t="shared" si="34"/>
        <v>0</v>
      </c>
      <c r="DJ36" s="81">
        <f t="shared" si="35"/>
        <v>-1.9319999999999999</v>
      </c>
      <c r="DK36" s="84">
        <f t="shared" si="9"/>
        <v>2.2204460492503131E-15</v>
      </c>
    </row>
    <row r="37" spans="1:115" ht="15.75" thickBot="1">
      <c r="A37" s="76"/>
      <c r="B37" s="31">
        <v>35</v>
      </c>
      <c r="C37" s="82">
        <v>-128</v>
      </c>
      <c r="D37" s="82">
        <v>0</v>
      </c>
      <c r="E37" s="82">
        <v>0</v>
      </c>
      <c r="F37" s="82">
        <v>-9.6159999999999997</v>
      </c>
      <c r="G37" s="82">
        <v>-137.61600000000001</v>
      </c>
      <c r="H37" s="76"/>
      <c r="I37" s="31">
        <v>35</v>
      </c>
      <c r="J37" s="82">
        <v>128</v>
      </c>
      <c r="K37" s="82">
        <v>0</v>
      </c>
      <c r="L37" s="82">
        <v>0</v>
      </c>
      <c r="M37" s="82">
        <v>0</v>
      </c>
      <c r="N37" s="82">
        <v>128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9.6159999999999997</v>
      </c>
      <c r="AF37" s="82">
        <v>0</v>
      </c>
      <c r="AG37" s="82">
        <v>0</v>
      </c>
      <c r="AH37" s="82">
        <v>0</v>
      </c>
      <c r="AI37" s="82">
        <v>9.6159999999999997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128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-128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9.6159999999999997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-9.6159999999999997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1280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1280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96.16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96.16</v>
      </c>
      <c r="DF37" s="81">
        <f t="shared" si="31"/>
        <v>137.61599999999999</v>
      </c>
      <c r="DG37" s="81">
        <f t="shared" si="32"/>
        <v>-128</v>
      </c>
      <c r="DH37" s="81">
        <f t="shared" si="33"/>
        <v>0</v>
      </c>
      <c r="DI37" s="81">
        <f t="shared" si="34"/>
        <v>0</v>
      </c>
      <c r="DJ37" s="81">
        <f t="shared" si="35"/>
        <v>-9.6159999999999997</v>
      </c>
      <c r="DK37" s="84">
        <f t="shared" si="9"/>
        <v>-1.4210854715202004E-14</v>
      </c>
    </row>
    <row r="38" spans="1:115" ht="15.75" thickBot="1">
      <c r="A38" s="76"/>
      <c r="B38" s="31">
        <v>36</v>
      </c>
      <c r="C38" s="82">
        <v>-163</v>
      </c>
      <c r="D38" s="82">
        <v>0</v>
      </c>
      <c r="E38" s="82">
        <v>0</v>
      </c>
      <c r="F38" s="82">
        <v>-19.754000000000001</v>
      </c>
      <c r="G38" s="82">
        <v>-182.75399999999999</v>
      </c>
      <c r="H38" s="76"/>
      <c r="I38" s="31">
        <v>36</v>
      </c>
      <c r="J38" s="82">
        <v>163</v>
      </c>
      <c r="K38" s="82">
        <v>0</v>
      </c>
      <c r="L38" s="82">
        <v>0</v>
      </c>
      <c r="M38" s="82">
        <v>0</v>
      </c>
      <c r="N38" s="82">
        <v>163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19.754000000000001</v>
      </c>
      <c r="AF38" s="82">
        <v>0</v>
      </c>
      <c r="AG38" s="82">
        <v>0</v>
      </c>
      <c r="AH38" s="82">
        <v>0</v>
      </c>
      <c r="AI38" s="82">
        <v>19.754000000000001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163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-163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19.754000000000001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-19.754000000000001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1630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1630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197.54000000000002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197.54000000000002</v>
      </c>
      <c r="DF38" s="81">
        <f t="shared" si="31"/>
        <v>182.75399999999999</v>
      </c>
      <c r="DG38" s="81">
        <f t="shared" si="32"/>
        <v>-163</v>
      </c>
      <c r="DH38" s="81">
        <f t="shared" si="33"/>
        <v>0</v>
      </c>
      <c r="DI38" s="81">
        <f t="shared" si="34"/>
        <v>0</v>
      </c>
      <c r="DJ38" s="81">
        <f t="shared" si="35"/>
        <v>-19.754000000000001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-168</v>
      </c>
      <c r="D39" s="82">
        <v>0</v>
      </c>
      <c r="E39" s="82">
        <v>0</v>
      </c>
      <c r="F39" s="82">
        <v>-6.3330000000000002</v>
      </c>
      <c r="G39" s="82">
        <v>-174.333</v>
      </c>
      <c r="H39" s="76"/>
      <c r="I39" s="31">
        <v>37</v>
      </c>
      <c r="J39" s="82">
        <v>168</v>
      </c>
      <c r="K39" s="82">
        <v>0</v>
      </c>
      <c r="L39" s="82">
        <v>0</v>
      </c>
      <c r="M39" s="82">
        <v>0</v>
      </c>
      <c r="N39" s="82">
        <v>168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6.3330000000000002</v>
      </c>
      <c r="AF39" s="82">
        <v>0</v>
      </c>
      <c r="AG39" s="82">
        <v>0</v>
      </c>
      <c r="AH39" s="82">
        <v>0</v>
      </c>
      <c r="AI39" s="82">
        <v>6.3330000000000002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168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-168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6.3330000000000002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-6.3330000000000002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1680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1680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63.33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63.33</v>
      </c>
      <c r="DF39" s="81">
        <f t="shared" si="31"/>
        <v>174.333</v>
      </c>
      <c r="DG39" s="81">
        <f t="shared" si="32"/>
        <v>-168</v>
      </c>
      <c r="DH39" s="81">
        <f t="shared" si="33"/>
        <v>0</v>
      </c>
      <c r="DI39" s="81">
        <f t="shared" si="34"/>
        <v>0</v>
      </c>
      <c r="DJ39" s="81">
        <f t="shared" si="35"/>
        <v>-6.3330000000000002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-158</v>
      </c>
      <c r="D40" s="82">
        <v>0</v>
      </c>
      <c r="E40" s="82">
        <v>0</v>
      </c>
      <c r="F40" s="82">
        <v>0</v>
      </c>
      <c r="G40" s="82">
        <v>-158</v>
      </c>
      <c r="H40" s="76"/>
      <c r="I40" s="31">
        <v>38</v>
      </c>
      <c r="J40" s="82">
        <v>158</v>
      </c>
      <c r="K40" s="82">
        <v>0</v>
      </c>
      <c r="L40" s="82">
        <v>0</v>
      </c>
      <c r="M40" s="82">
        <v>0</v>
      </c>
      <c r="N40" s="82">
        <v>158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158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-158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1580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1580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158</v>
      </c>
      <c r="DG40" s="81">
        <f t="shared" si="32"/>
        <v>-158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-133</v>
      </c>
      <c r="D41" s="82">
        <v>0</v>
      </c>
      <c r="E41" s="82">
        <v>0</v>
      </c>
      <c r="F41" s="82">
        <v>0</v>
      </c>
      <c r="G41" s="82">
        <v>-133</v>
      </c>
      <c r="H41" s="76"/>
      <c r="I41" s="31">
        <v>39</v>
      </c>
      <c r="J41" s="82">
        <v>133</v>
      </c>
      <c r="K41" s="82">
        <v>0</v>
      </c>
      <c r="L41" s="82">
        <v>0</v>
      </c>
      <c r="M41" s="82">
        <v>0</v>
      </c>
      <c r="N41" s="82">
        <v>133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133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-133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1330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1330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133</v>
      </c>
      <c r="DG41" s="81">
        <f t="shared" si="32"/>
        <v>-133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-113</v>
      </c>
      <c r="D42" s="82">
        <v>0</v>
      </c>
      <c r="E42" s="82">
        <v>0</v>
      </c>
      <c r="F42" s="82">
        <v>0</v>
      </c>
      <c r="G42" s="82">
        <v>-113</v>
      </c>
      <c r="H42" s="76"/>
      <c r="I42" s="31">
        <v>40</v>
      </c>
      <c r="J42" s="82">
        <v>113</v>
      </c>
      <c r="K42" s="82">
        <v>0</v>
      </c>
      <c r="L42" s="82">
        <v>0</v>
      </c>
      <c r="M42" s="82">
        <v>0</v>
      </c>
      <c r="N42" s="82">
        <v>113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113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-113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1130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1130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113</v>
      </c>
      <c r="DG42" s="81">
        <f t="shared" si="32"/>
        <v>-113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-103</v>
      </c>
      <c r="D43" s="82">
        <v>0</v>
      </c>
      <c r="E43" s="82">
        <v>0</v>
      </c>
      <c r="F43" s="82">
        <v>0</v>
      </c>
      <c r="G43" s="82">
        <v>-103</v>
      </c>
      <c r="H43" s="76"/>
      <c r="I43" s="31">
        <v>41</v>
      </c>
      <c r="J43" s="82">
        <v>103</v>
      </c>
      <c r="K43" s="82">
        <v>0</v>
      </c>
      <c r="L43" s="82">
        <v>0</v>
      </c>
      <c r="M43" s="82">
        <v>0</v>
      </c>
      <c r="N43" s="82">
        <v>103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103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-103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1030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1030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103</v>
      </c>
      <c r="DG43" s="81">
        <f t="shared" si="32"/>
        <v>-103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-98</v>
      </c>
      <c r="D44" s="82">
        <v>0</v>
      </c>
      <c r="E44" s="82">
        <v>0</v>
      </c>
      <c r="F44" s="82">
        <v>0</v>
      </c>
      <c r="G44" s="82">
        <v>-98</v>
      </c>
      <c r="H44" s="76"/>
      <c r="I44" s="31">
        <v>42</v>
      </c>
      <c r="J44" s="82">
        <v>98</v>
      </c>
      <c r="K44" s="82">
        <v>0</v>
      </c>
      <c r="L44" s="82">
        <v>0</v>
      </c>
      <c r="M44" s="82">
        <v>0</v>
      </c>
      <c r="N44" s="82">
        <v>98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98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-98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980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980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98</v>
      </c>
      <c r="DG44" s="81">
        <f t="shared" si="32"/>
        <v>-98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-93</v>
      </c>
      <c r="D45" s="82">
        <v>0</v>
      </c>
      <c r="E45" s="82">
        <v>0</v>
      </c>
      <c r="F45" s="82">
        <v>0</v>
      </c>
      <c r="G45" s="82">
        <v>-93</v>
      </c>
      <c r="H45" s="76"/>
      <c r="I45" s="31">
        <v>43</v>
      </c>
      <c r="J45" s="82">
        <v>93</v>
      </c>
      <c r="K45" s="82">
        <v>0</v>
      </c>
      <c r="L45" s="82">
        <v>0</v>
      </c>
      <c r="M45" s="82">
        <v>0</v>
      </c>
      <c r="N45" s="82">
        <v>93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93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-93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930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930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93</v>
      </c>
      <c r="DG45" s="81">
        <f t="shared" si="32"/>
        <v>-93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-83</v>
      </c>
      <c r="D46" s="82">
        <v>0</v>
      </c>
      <c r="E46" s="82">
        <v>0</v>
      </c>
      <c r="F46" s="82">
        <v>0</v>
      </c>
      <c r="G46" s="82">
        <v>-83</v>
      </c>
      <c r="H46" s="76"/>
      <c r="I46" s="31">
        <v>44</v>
      </c>
      <c r="J46" s="82">
        <v>83</v>
      </c>
      <c r="K46" s="82">
        <v>0</v>
      </c>
      <c r="L46" s="82">
        <v>0</v>
      </c>
      <c r="M46" s="82">
        <v>0</v>
      </c>
      <c r="N46" s="82">
        <v>83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83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-83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830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830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83</v>
      </c>
      <c r="DG46" s="81">
        <f t="shared" si="32"/>
        <v>-83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-28</v>
      </c>
      <c r="D47" s="82">
        <v>0</v>
      </c>
      <c r="E47" s="82">
        <v>0</v>
      </c>
      <c r="F47" s="82">
        <v>0</v>
      </c>
      <c r="G47" s="82">
        <v>-28</v>
      </c>
      <c r="H47" s="76"/>
      <c r="I47" s="31">
        <v>45</v>
      </c>
      <c r="J47" s="82">
        <v>28</v>
      </c>
      <c r="K47" s="82">
        <v>0</v>
      </c>
      <c r="L47" s="82">
        <v>0</v>
      </c>
      <c r="M47" s="82">
        <v>0</v>
      </c>
      <c r="N47" s="82">
        <v>28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28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-28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280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280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28</v>
      </c>
      <c r="DG47" s="81">
        <f t="shared" si="32"/>
        <v>-28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-28</v>
      </c>
      <c r="D48" s="82">
        <v>0</v>
      </c>
      <c r="E48" s="82">
        <v>0</v>
      </c>
      <c r="F48" s="82">
        <v>0</v>
      </c>
      <c r="G48" s="82">
        <v>-28</v>
      </c>
      <c r="H48" s="76"/>
      <c r="I48" s="31">
        <v>46</v>
      </c>
      <c r="J48" s="82">
        <v>28</v>
      </c>
      <c r="K48" s="82">
        <v>0</v>
      </c>
      <c r="L48" s="82">
        <v>0</v>
      </c>
      <c r="M48" s="82">
        <v>0</v>
      </c>
      <c r="N48" s="82">
        <v>28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28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-28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280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280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28</v>
      </c>
      <c r="DG48" s="81">
        <f t="shared" si="32"/>
        <v>-28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-28</v>
      </c>
      <c r="D49" s="82">
        <v>0</v>
      </c>
      <c r="E49" s="82">
        <v>0</v>
      </c>
      <c r="F49" s="82">
        <v>0</v>
      </c>
      <c r="G49" s="82">
        <v>-28</v>
      </c>
      <c r="H49" s="76"/>
      <c r="I49" s="31">
        <v>47</v>
      </c>
      <c r="J49" s="82">
        <v>28</v>
      </c>
      <c r="K49" s="82">
        <v>0</v>
      </c>
      <c r="L49" s="82">
        <v>0</v>
      </c>
      <c r="M49" s="82">
        <v>0</v>
      </c>
      <c r="N49" s="82">
        <v>28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28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-28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280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280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28</v>
      </c>
      <c r="DG49" s="81">
        <f t="shared" si="32"/>
        <v>-28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-28</v>
      </c>
      <c r="D50" s="82">
        <v>0</v>
      </c>
      <c r="E50" s="82">
        <v>0</v>
      </c>
      <c r="F50" s="82">
        <v>0</v>
      </c>
      <c r="G50" s="82">
        <v>-28</v>
      </c>
      <c r="H50" s="76"/>
      <c r="I50" s="31">
        <v>48</v>
      </c>
      <c r="J50" s="82">
        <v>28</v>
      </c>
      <c r="K50" s="82">
        <v>0</v>
      </c>
      <c r="L50" s="82">
        <v>0</v>
      </c>
      <c r="M50" s="82">
        <v>0</v>
      </c>
      <c r="N50" s="82">
        <v>28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28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-28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280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280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28</v>
      </c>
      <c r="DG50" s="81">
        <f t="shared" si="32"/>
        <v>-28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-23</v>
      </c>
      <c r="D51" s="82">
        <v>0</v>
      </c>
      <c r="E51" s="82">
        <v>0</v>
      </c>
      <c r="F51" s="82">
        <v>0</v>
      </c>
      <c r="G51" s="82">
        <v>-23</v>
      </c>
      <c r="H51" s="76"/>
      <c r="I51" s="31">
        <v>49</v>
      </c>
      <c r="J51" s="82">
        <v>23</v>
      </c>
      <c r="K51" s="82">
        <v>0</v>
      </c>
      <c r="L51" s="82">
        <v>0</v>
      </c>
      <c r="M51" s="82">
        <v>0</v>
      </c>
      <c r="N51" s="82">
        <v>23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23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-23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230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230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23</v>
      </c>
      <c r="DG51" s="81">
        <f t="shared" si="32"/>
        <v>-23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-18</v>
      </c>
      <c r="D52" s="82">
        <v>0</v>
      </c>
      <c r="E52" s="82">
        <v>0</v>
      </c>
      <c r="F52" s="82">
        <v>0</v>
      </c>
      <c r="G52" s="82">
        <v>-18</v>
      </c>
      <c r="H52" s="76"/>
      <c r="I52" s="31">
        <v>50</v>
      </c>
      <c r="J52" s="82">
        <v>18</v>
      </c>
      <c r="K52" s="82">
        <v>0</v>
      </c>
      <c r="L52" s="82">
        <v>0</v>
      </c>
      <c r="M52" s="82">
        <v>0</v>
      </c>
      <c r="N52" s="82">
        <v>18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18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-18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180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180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18</v>
      </c>
      <c r="DG52" s="81">
        <f t="shared" si="32"/>
        <v>-18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-6</v>
      </c>
      <c r="D56" s="82">
        <v>0</v>
      </c>
      <c r="E56" s="82">
        <v>0</v>
      </c>
      <c r="F56" s="82">
        <v>0</v>
      </c>
      <c r="G56" s="82">
        <v>-6</v>
      </c>
      <c r="H56" s="76"/>
      <c r="I56" s="31">
        <v>54</v>
      </c>
      <c r="J56" s="82">
        <v>6</v>
      </c>
      <c r="K56" s="82">
        <v>0</v>
      </c>
      <c r="L56" s="82">
        <v>0</v>
      </c>
      <c r="M56" s="82">
        <v>0</v>
      </c>
      <c r="N56" s="82">
        <v>6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6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-6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60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60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6</v>
      </c>
      <c r="DG56" s="81">
        <f t="shared" si="32"/>
        <v>-6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-1</v>
      </c>
      <c r="D57" s="82">
        <v>0</v>
      </c>
      <c r="E57" s="82">
        <v>0</v>
      </c>
      <c r="F57" s="82">
        <v>0</v>
      </c>
      <c r="G57" s="82">
        <v>-1</v>
      </c>
      <c r="H57" s="76"/>
      <c r="I57" s="31">
        <v>55</v>
      </c>
      <c r="J57" s="82">
        <v>1</v>
      </c>
      <c r="K57" s="82">
        <v>0</v>
      </c>
      <c r="L57" s="82">
        <v>0</v>
      </c>
      <c r="M57" s="82">
        <v>0</v>
      </c>
      <c r="N57" s="82">
        <v>1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1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-1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10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10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1</v>
      </c>
      <c r="DG57" s="81">
        <f t="shared" si="32"/>
        <v>-1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-1</v>
      </c>
      <c r="D58" s="82">
        <v>0</v>
      </c>
      <c r="E58" s="82">
        <v>0</v>
      </c>
      <c r="F58" s="82">
        <v>0</v>
      </c>
      <c r="G58" s="82">
        <v>-1</v>
      </c>
      <c r="H58" s="76"/>
      <c r="I58" s="31">
        <v>56</v>
      </c>
      <c r="J58" s="82">
        <v>1</v>
      </c>
      <c r="K58" s="82">
        <v>0</v>
      </c>
      <c r="L58" s="82">
        <v>0</v>
      </c>
      <c r="M58" s="82">
        <v>0</v>
      </c>
      <c r="N58" s="82">
        <v>1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1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-1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10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10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1</v>
      </c>
      <c r="DG58" s="81">
        <f t="shared" si="32"/>
        <v>-1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-63</v>
      </c>
      <c r="D60" s="82">
        <v>0</v>
      </c>
      <c r="E60" s="82">
        <v>0</v>
      </c>
      <c r="F60" s="82">
        <v>0</v>
      </c>
      <c r="G60" s="82">
        <v>-63</v>
      </c>
      <c r="H60" s="76"/>
      <c r="I60" s="31">
        <v>58</v>
      </c>
      <c r="J60" s="82">
        <v>63</v>
      </c>
      <c r="K60" s="82">
        <v>0</v>
      </c>
      <c r="L60" s="82">
        <v>0</v>
      </c>
      <c r="M60" s="82">
        <v>0</v>
      </c>
      <c r="N60" s="82">
        <v>63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63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-63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630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630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63</v>
      </c>
      <c r="DG60" s="81">
        <f t="shared" si="32"/>
        <v>-63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-48</v>
      </c>
      <c r="D61" s="82">
        <v>0</v>
      </c>
      <c r="E61" s="82">
        <v>0</v>
      </c>
      <c r="F61" s="82">
        <v>0</v>
      </c>
      <c r="G61" s="82">
        <v>-48</v>
      </c>
      <c r="H61" s="76"/>
      <c r="I61" s="31">
        <v>59</v>
      </c>
      <c r="J61" s="82">
        <v>48</v>
      </c>
      <c r="K61" s="82">
        <v>0</v>
      </c>
      <c r="L61" s="82">
        <v>0</v>
      </c>
      <c r="M61" s="82">
        <v>0</v>
      </c>
      <c r="N61" s="82">
        <v>48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48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-48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480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480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48</v>
      </c>
      <c r="DG61" s="81">
        <f t="shared" si="32"/>
        <v>-48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-33</v>
      </c>
      <c r="D62" s="82">
        <v>0</v>
      </c>
      <c r="E62" s="82">
        <v>0</v>
      </c>
      <c r="F62" s="82">
        <v>0</v>
      </c>
      <c r="G62" s="82">
        <v>-33</v>
      </c>
      <c r="H62" s="76"/>
      <c r="I62" s="31">
        <v>60</v>
      </c>
      <c r="J62" s="82">
        <v>33</v>
      </c>
      <c r="K62" s="82">
        <v>0</v>
      </c>
      <c r="L62" s="82">
        <v>0</v>
      </c>
      <c r="M62" s="82">
        <v>0</v>
      </c>
      <c r="N62" s="82">
        <v>33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33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-33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330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330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33</v>
      </c>
      <c r="DG62" s="81">
        <f t="shared" si="32"/>
        <v>-33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-68</v>
      </c>
      <c r="D63" s="82">
        <v>0</v>
      </c>
      <c r="E63" s="82">
        <v>0</v>
      </c>
      <c r="F63" s="82">
        <v>0</v>
      </c>
      <c r="G63" s="82">
        <v>-68</v>
      </c>
      <c r="H63" s="76"/>
      <c r="I63" s="31">
        <v>61</v>
      </c>
      <c r="J63" s="82">
        <v>68</v>
      </c>
      <c r="K63" s="82">
        <v>0</v>
      </c>
      <c r="L63" s="82">
        <v>0</v>
      </c>
      <c r="M63" s="82">
        <v>0</v>
      </c>
      <c r="N63" s="82">
        <v>68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68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-68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680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680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68</v>
      </c>
      <c r="DG63" s="81">
        <f t="shared" si="32"/>
        <v>-68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-53</v>
      </c>
      <c r="D64" s="82">
        <v>0</v>
      </c>
      <c r="E64" s="82">
        <v>0</v>
      </c>
      <c r="F64" s="82">
        <v>0</v>
      </c>
      <c r="G64" s="82">
        <v>-53</v>
      </c>
      <c r="H64" s="76"/>
      <c r="I64" s="31">
        <v>62</v>
      </c>
      <c r="J64" s="82">
        <v>53</v>
      </c>
      <c r="K64" s="82">
        <v>0</v>
      </c>
      <c r="L64" s="82">
        <v>0</v>
      </c>
      <c r="M64" s="82">
        <v>0</v>
      </c>
      <c r="N64" s="82">
        <v>53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53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-53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530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530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53</v>
      </c>
      <c r="DG64" s="81">
        <f t="shared" si="32"/>
        <v>-53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-33</v>
      </c>
      <c r="D65" s="82">
        <v>0</v>
      </c>
      <c r="E65" s="82">
        <v>0</v>
      </c>
      <c r="F65" s="82">
        <v>0</v>
      </c>
      <c r="G65" s="82">
        <v>-33</v>
      </c>
      <c r="H65" s="76"/>
      <c r="I65" s="31">
        <v>63</v>
      </c>
      <c r="J65" s="82">
        <v>33</v>
      </c>
      <c r="K65" s="82">
        <v>0</v>
      </c>
      <c r="L65" s="82">
        <v>0</v>
      </c>
      <c r="M65" s="82">
        <v>0</v>
      </c>
      <c r="N65" s="82">
        <v>33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33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-33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330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330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33</v>
      </c>
      <c r="DG65" s="81">
        <f t="shared" si="32"/>
        <v>-33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-54</v>
      </c>
      <c r="D66" s="82">
        <v>0</v>
      </c>
      <c r="E66" s="82">
        <v>0</v>
      </c>
      <c r="F66" s="82">
        <v>0</v>
      </c>
      <c r="G66" s="82">
        <v>-54</v>
      </c>
      <c r="H66" s="76"/>
      <c r="I66" s="31">
        <v>64</v>
      </c>
      <c r="J66" s="82">
        <v>54</v>
      </c>
      <c r="K66" s="82">
        <v>0</v>
      </c>
      <c r="L66" s="82">
        <v>0</v>
      </c>
      <c r="M66" s="82">
        <v>0</v>
      </c>
      <c r="N66" s="82">
        <v>54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54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-54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540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540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54</v>
      </c>
      <c r="DG66" s="81">
        <f t="shared" si="32"/>
        <v>-54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-40</v>
      </c>
      <c r="D67" s="82">
        <v>0</v>
      </c>
      <c r="E67" s="82">
        <v>0</v>
      </c>
      <c r="F67" s="82">
        <v>0</v>
      </c>
      <c r="G67" s="82">
        <v>-40</v>
      </c>
      <c r="H67" s="76"/>
      <c r="I67" s="31">
        <v>65</v>
      </c>
      <c r="J67" s="82">
        <v>40</v>
      </c>
      <c r="K67" s="82">
        <v>0</v>
      </c>
      <c r="L67" s="82">
        <v>0</v>
      </c>
      <c r="M67" s="82">
        <v>0</v>
      </c>
      <c r="N67" s="82">
        <v>40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40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-40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400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400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40</v>
      </c>
      <c r="DG67" s="81">
        <f t="shared" si="32"/>
        <v>-40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-15</v>
      </c>
      <c r="D68" s="82">
        <v>0</v>
      </c>
      <c r="E68" s="82">
        <v>0</v>
      </c>
      <c r="F68" s="82">
        <v>0</v>
      </c>
      <c r="G68" s="82">
        <v>-15</v>
      </c>
      <c r="H68" s="76"/>
      <c r="I68" s="31">
        <v>66</v>
      </c>
      <c r="J68" s="82">
        <v>15</v>
      </c>
      <c r="K68" s="82">
        <v>0</v>
      </c>
      <c r="L68" s="82">
        <v>0</v>
      </c>
      <c r="M68" s="82">
        <v>0</v>
      </c>
      <c r="N68" s="82">
        <v>15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15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-15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150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150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15</v>
      </c>
      <c r="DG68" s="81">
        <f t="shared" ref="DG68:DG99" si="60">AY68+AN68+BC68+BJ68+BQ68</f>
        <v>-15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-11.7</v>
      </c>
      <c r="G75" s="82">
        <v>-11.7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-7.25</v>
      </c>
      <c r="N75" s="82">
        <v>-7.25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11.7</v>
      </c>
      <c r="AF75" s="82">
        <v>7.25</v>
      </c>
      <c r="AG75" s="82">
        <v>0</v>
      </c>
      <c r="AH75" s="82">
        <v>0</v>
      </c>
      <c r="AI75" s="82">
        <v>18.95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11.7</v>
      </c>
      <c r="BQ75" s="83">
        <f t="shared" si="47"/>
        <v>7.25</v>
      </c>
      <c r="BR75" s="83">
        <f t="shared" si="47"/>
        <v>0</v>
      </c>
      <c r="BS75" s="83">
        <f t="shared" si="47"/>
        <v>0</v>
      </c>
      <c r="BT75" s="83">
        <f t="shared" si="48"/>
        <v>-18.95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117</v>
      </c>
      <c r="DA75" s="80">
        <f t="shared" si="57"/>
        <v>72.5</v>
      </c>
      <c r="DB75" s="80">
        <f t="shared" si="57"/>
        <v>0</v>
      </c>
      <c r="DC75" s="80">
        <f t="shared" si="57"/>
        <v>0</v>
      </c>
      <c r="DD75" s="80">
        <f t="shared" si="58"/>
        <v>189.5</v>
      </c>
      <c r="DF75" s="81">
        <f t="shared" si="59"/>
        <v>11.7</v>
      </c>
      <c r="DG75" s="81">
        <f t="shared" si="60"/>
        <v>7.25</v>
      </c>
      <c r="DH75" s="81">
        <f t="shared" si="61"/>
        <v>0</v>
      </c>
      <c r="DI75" s="81">
        <f t="shared" si="62"/>
        <v>0</v>
      </c>
      <c r="DJ75" s="81">
        <f t="shared" si="63"/>
        <v>-18.95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-30.584</v>
      </c>
      <c r="G76" s="82">
        <v>-30.584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-18.95</v>
      </c>
      <c r="N76" s="82">
        <v>-18.95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30.584</v>
      </c>
      <c r="AF76" s="82">
        <v>18.95</v>
      </c>
      <c r="AG76" s="82">
        <v>0</v>
      </c>
      <c r="AH76" s="82">
        <v>0</v>
      </c>
      <c r="AI76" s="82">
        <v>49.533999999999999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30.584</v>
      </c>
      <c r="BQ76" s="83">
        <f t="shared" si="47"/>
        <v>18.95</v>
      </c>
      <c r="BR76" s="83">
        <f t="shared" si="47"/>
        <v>0</v>
      </c>
      <c r="BS76" s="83">
        <f t="shared" si="47"/>
        <v>0</v>
      </c>
      <c r="BT76" s="83">
        <f t="shared" si="48"/>
        <v>-49.533999999999999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305.83999999999997</v>
      </c>
      <c r="DA76" s="80">
        <f t="shared" si="57"/>
        <v>189.5</v>
      </c>
      <c r="DB76" s="80">
        <f t="shared" si="57"/>
        <v>0</v>
      </c>
      <c r="DC76" s="80">
        <f t="shared" si="57"/>
        <v>0</v>
      </c>
      <c r="DD76" s="80">
        <f t="shared" si="58"/>
        <v>495.34</v>
      </c>
      <c r="DF76" s="81">
        <f t="shared" si="59"/>
        <v>30.584</v>
      </c>
      <c r="DG76" s="81">
        <f t="shared" si="60"/>
        <v>18.95</v>
      </c>
      <c r="DH76" s="81">
        <f t="shared" si="61"/>
        <v>0</v>
      </c>
      <c r="DI76" s="81">
        <f t="shared" si="62"/>
        <v>0</v>
      </c>
      <c r="DJ76" s="81">
        <f t="shared" si="63"/>
        <v>-49.533999999999999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-30.151</v>
      </c>
      <c r="G77" s="82">
        <v>-30.151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-18.681000000000001</v>
      </c>
      <c r="N77" s="82">
        <v>-18.681000000000001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30.151</v>
      </c>
      <c r="AF77" s="82">
        <v>18.681000000000001</v>
      </c>
      <c r="AG77" s="82">
        <v>0</v>
      </c>
      <c r="AH77" s="82">
        <v>0</v>
      </c>
      <c r="AI77" s="82">
        <v>48.832000000000001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30.151</v>
      </c>
      <c r="BQ77" s="83">
        <f t="shared" si="47"/>
        <v>18.681000000000001</v>
      </c>
      <c r="BR77" s="83">
        <f t="shared" si="47"/>
        <v>0</v>
      </c>
      <c r="BS77" s="83">
        <f t="shared" si="47"/>
        <v>0</v>
      </c>
      <c r="BT77" s="83">
        <f t="shared" si="48"/>
        <v>-48.832000000000001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301.51</v>
      </c>
      <c r="DA77" s="80">
        <f t="shared" si="57"/>
        <v>186.81</v>
      </c>
      <c r="DB77" s="80">
        <f t="shared" si="57"/>
        <v>0</v>
      </c>
      <c r="DC77" s="80">
        <f t="shared" si="57"/>
        <v>0</v>
      </c>
      <c r="DD77" s="80">
        <f t="shared" si="58"/>
        <v>488.32</v>
      </c>
      <c r="DF77" s="81">
        <f t="shared" si="59"/>
        <v>30.151</v>
      </c>
      <c r="DG77" s="81">
        <f t="shared" si="60"/>
        <v>18.681000000000001</v>
      </c>
      <c r="DH77" s="81">
        <f t="shared" si="61"/>
        <v>0</v>
      </c>
      <c r="DI77" s="81">
        <f t="shared" si="62"/>
        <v>0</v>
      </c>
      <c r="DJ77" s="81">
        <f t="shared" si="63"/>
        <v>-48.832000000000001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-25.841000000000001</v>
      </c>
      <c r="G78" s="82">
        <v>-25.841000000000001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-16.010999999999999</v>
      </c>
      <c r="N78" s="82">
        <v>-16.010999999999999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25.841000000000001</v>
      </c>
      <c r="AF78" s="82">
        <v>16.010999999999999</v>
      </c>
      <c r="AG78" s="82">
        <v>0</v>
      </c>
      <c r="AH78" s="82">
        <v>0</v>
      </c>
      <c r="AI78" s="82">
        <v>41.851999999999997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25.841000000000001</v>
      </c>
      <c r="BQ78" s="83">
        <f t="shared" si="47"/>
        <v>16.010999999999999</v>
      </c>
      <c r="BR78" s="83">
        <f t="shared" si="47"/>
        <v>0</v>
      </c>
      <c r="BS78" s="83">
        <f t="shared" si="47"/>
        <v>0</v>
      </c>
      <c r="BT78" s="83">
        <f t="shared" si="48"/>
        <v>-41.852000000000004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258.41000000000003</v>
      </c>
      <c r="DA78" s="80">
        <f t="shared" si="57"/>
        <v>160.10999999999999</v>
      </c>
      <c r="DB78" s="80">
        <f t="shared" si="57"/>
        <v>0</v>
      </c>
      <c r="DC78" s="80">
        <f t="shared" si="57"/>
        <v>0</v>
      </c>
      <c r="DD78" s="80">
        <f t="shared" si="58"/>
        <v>418.52</v>
      </c>
      <c r="DF78" s="81">
        <f t="shared" si="59"/>
        <v>25.841000000000001</v>
      </c>
      <c r="DG78" s="81">
        <f t="shared" si="60"/>
        <v>16.010999999999999</v>
      </c>
      <c r="DH78" s="81">
        <f t="shared" si="61"/>
        <v>0</v>
      </c>
      <c r="DI78" s="81">
        <f t="shared" si="62"/>
        <v>0</v>
      </c>
      <c r="DJ78" s="81">
        <f t="shared" si="63"/>
        <v>-41.852000000000004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-40.798999999999999</v>
      </c>
      <c r="G79" s="82">
        <v>-40.798999999999999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-25.277999999999999</v>
      </c>
      <c r="N79" s="82">
        <v>-25.277999999999999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40.798999999999999</v>
      </c>
      <c r="AF79" s="82">
        <v>25.277999999999999</v>
      </c>
      <c r="AG79" s="82">
        <v>0</v>
      </c>
      <c r="AH79" s="82">
        <v>0</v>
      </c>
      <c r="AI79" s="82">
        <v>66.076999999999998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40.798999999999999</v>
      </c>
      <c r="BQ79" s="83">
        <f t="shared" si="47"/>
        <v>25.277999999999999</v>
      </c>
      <c r="BR79" s="83">
        <f t="shared" si="47"/>
        <v>0</v>
      </c>
      <c r="BS79" s="83">
        <f t="shared" si="47"/>
        <v>0</v>
      </c>
      <c r="BT79" s="83">
        <f t="shared" si="48"/>
        <v>-66.076999999999998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407.99</v>
      </c>
      <c r="DA79" s="80">
        <f t="shared" si="57"/>
        <v>252.77999999999997</v>
      </c>
      <c r="DB79" s="80">
        <f t="shared" si="57"/>
        <v>0</v>
      </c>
      <c r="DC79" s="80">
        <f t="shared" si="57"/>
        <v>0</v>
      </c>
      <c r="DD79" s="80">
        <f t="shared" si="58"/>
        <v>660.77</v>
      </c>
      <c r="DF79" s="81">
        <f t="shared" si="59"/>
        <v>40.798999999999999</v>
      </c>
      <c r="DG79" s="81">
        <f t="shared" si="60"/>
        <v>25.277999999999999</v>
      </c>
      <c r="DH79" s="81">
        <f t="shared" si="61"/>
        <v>0</v>
      </c>
      <c r="DI79" s="81">
        <f t="shared" si="62"/>
        <v>0</v>
      </c>
      <c r="DJ79" s="81">
        <f t="shared" si="63"/>
        <v>-66.076999999999998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-48.241</v>
      </c>
      <c r="G80" s="82">
        <v>-48.241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-29.89</v>
      </c>
      <c r="N80" s="82">
        <v>-29.89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48.241</v>
      </c>
      <c r="AF80" s="82">
        <v>29.89</v>
      </c>
      <c r="AG80" s="82">
        <v>0</v>
      </c>
      <c r="AH80" s="82">
        <v>0</v>
      </c>
      <c r="AI80" s="82">
        <v>78.131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48.241</v>
      </c>
      <c r="BQ80" s="83">
        <f t="shared" si="47"/>
        <v>29.89</v>
      </c>
      <c r="BR80" s="83">
        <f t="shared" si="47"/>
        <v>0</v>
      </c>
      <c r="BS80" s="83">
        <f t="shared" si="47"/>
        <v>0</v>
      </c>
      <c r="BT80" s="83">
        <f t="shared" si="48"/>
        <v>-78.131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482.40999999999997</v>
      </c>
      <c r="DA80" s="80">
        <f t="shared" si="57"/>
        <v>298.89999999999998</v>
      </c>
      <c r="DB80" s="80">
        <f t="shared" si="57"/>
        <v>0</v>
      </c>
      <c r="DC80" s="80">
        <f t="shared" si="57"/>
        <v>0</v>
      </c>
      <c r="DD80" s="80">
        <f t="shared" si="58"/>
        <v>781.31</v>
      </c>
      <c r="DF80" s="81">
        <f t="shared" si="59"/>
        <v>48.241</v>
      </c>
      <c r="DG80" s="81">
        <f t="shared" si="60"/>
        <v>29.89</v>
      </c>
      <c r="DH80" s="81">
        <f t="shared" si="61"/>
        <v>0</v>
      </c>
      <c r="DI80" s="81">
        <f t="shared" si="62"/>
        <v>0</v>
      </c>
      <c r="DJ80" s="81">
        <f t="shared" si="63"/>
        <v>-78.131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-2.9460000000000002</v>
      </c>
      <c r="G92" s="82">
        <v>-2.9460000000000002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-1.825</v>
      </c>
      <c r="N92" s="82">
        <v>-1.825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2.9460000000000002</v>
      </c>
      <c r="AF92" s="82">
        <v>1.825</v>
      </c>
      <c r="AG92" s="82">
        <v>0</v>
      </c>
      <c r="AH92" s="82">
        <v>0</v>
      </c>
      <c r="AI92" s="82">
        <v>4.7709999999999999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2.9460000000000002</v>
      </c>
      <c r="BQ92" s="83">
        <f t="shared" si="47"/>
        <v>1.825</v>
      </c>
      <c r="BR92" s="83">
        <f t="shared" si="47"/>
        <v>0</v>
      </c>
      <c r="BS92" s="83">
        <f t="shared" si="47"/>
        <v>0</v>
      </c>
      <c r="BT92" s="83">
        <f t="shared" si="48"/>
        <v>-4.7709999999999999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29.46</v>
      </c>
      <c r="DA92" s="80">
        <f t="shared" si="57"/>
        <v>18.25</v>
      </c>
      <c r="DB92" s="80">
        <f t="shared" si="57"/>
        <v>0</v>
      </c>
      <c r="DC92" s="80">
        <f t="shared" si="57"/>
        <v>0</v>
      </c>
      <c r="DD92" s="80">
        <f t="shared" si="58"/>
        <v>47.71</v>
      </c>
      <c r="DF92" s="81">
        <f t="shared" si="59"/>
        <v>2.9460000000000002</v>
      </c>
      <c r="DG92" s="81">
        <f t="shared" si="60"/>
        <v>1.825</v>
      </c>
      <c r="DH92" s="81">
        <f t="shared" si="61"/>
        <v>0</v>
      </c>
      <c r="DI92" s="81">
        <f t="shared" si="62"/>
        <v>0</v>
      </c>
      <c r="DJ92" s="81">
        <f t="shared" si="63"/>
        <v>-4.7709999999999999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-3.6789999999999998</v>
      </c>
      <c r="G93" s="82">
        <v>-3.6789999999999998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-2.2789999999999999</v>
      </c>
      <c r="N93" s="82">
        <v>-2.2789999999999999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3.6789999999999998</v>
      </c>
      <c r="AF93" s="82">
        <v>2.2789999999999999</v>
      </c>
      <c r="AG93" s="82">
        <v>0</v>
      </c>
      <c r="AH93" s="82">
        <v>0</v>
      </c>
      <c r="AI93" s="82">
        <v>5.9580000000000002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3.6789999999999998</v>
      </c>
      <c r="BQ93" s="83">
        <f t="shared" si="47"/>
        <v>2.2789999999999999</v>
      </c>
      <c r="BR93" s="83">
        <f t="shared" si="47"/>
        <v>0</v>
      </c>
      <c r="BS93" s="83">
        <f t="shared" si="47"/>
        <v>0</v>
      </c>
      <c r="BT93" s="83">
        <f t="shared" si="48"/>
        <v>-5.9580000000000002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36.79</v>
      </c>
      <c r="DA93" s="80">
        <f t="shared" si="57"/>
        <v>22.79</v>
      </c>
      <c r="DB93" s="80">
        <f t="shared" si="57"/>
        <v>0</v>
      </c>
      <c r="DC93" s="80">
        <f t="shared" si="57"/>
        <v>0</v>
      </c>
      <c r="DD93" s="80">
        <f t="shared" si="58"/>
        <v>59.58</v>
      </c>
      <c r="DF93" s="81">
        <f t="shared" si="59"/>
        <v>3.6789999999999998</v>
      </c>
      <c r="DG93" s="81">
        <f t="shared" si="60"/>
        <v>2.2789999999999999</v>
      </c>
      <c r="DH93" s="81">
        <f t="shared" si="61"/>
        <v>0</v>
      </c>
      <c r="DI93" s="81">
        <f t="shared" si="62"/>
        <v>0</v>
      </c>
      <c r="DJ93" s="81">
        <f t="shared" si="63"/>
        <v>-5.9580000000000002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-9.016</v>
      </c>
      <c r="G94" s="82">
        <v>-9.016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-5.5860000000000003</v>
      </c>
      <c r="N94" s="82">
        <v>-5.5860000000000003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9.016</v>
      </c>
      <c r="AF94" s="82">
        <v>5.5860000000000003</v>
      </c>
      <c r="AG94" s="82">
        <v>0</v>
      </c>
      <c r="AH94" s="82">
        <v>0</v>
      </c>
      <c r="AI94" s="82">
        <v>14.602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9.016</v>
      </c>
      <c r="BQ94" s="83">
        <f t="shared" si="47"/>
        <v>5.5860000000000003</v>
      </c>
      <c r="BR94" s="83">
        <f t="shared" si="47"/>
        <v>0</v>
      </c>
      <c r="BS94" s="83">
        <f t="shared" si="47"/>
        <v>0</v>
      </c>
      <c r="BT94" s="83">
        <f t="shared" si="48"/>
        <v>-14.602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90.16</v>
      </c>
      <c r="DA94" s="80">
        <f t="shared" si="57"/>
        <v>55.86</v>
      </c>
      <c r="DB94" s="80">
        <f t="shared" si="57"/>
        <v>0</v>
      </c>
      <c r="DC94" s="80">
        <f t="shared" si="57"/>
        <v>0</v>
      </c>
      <c r="DD94" s="80">
        <f t="shared" si="58"/>
        <v>146.01999999999998</v>
      </c>
      <c r="DF94" s="81">
        <f t="shared" si="59"/>
        <v>9.016</v>
      </c>
      <c r="DG94" s="81">
        <f t="shared" si="60"/>
        <v>5.5860000000000003</v>
      </c>
      <c r="DH94" s="81">
        <f t="shared" si="61"/>
        <v>0</v>
      </c>
      <c r="DI94" s="81">
        <f t="shared" si="62"/>
        <v>0</v>
      </c>
      <c r="DJ94" s="81">
        <f t="shared" si="63"/>
        <v>-14.602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-13.84</v>
      </c>
      <c r="G95" s="82">
        <v>-13.84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-8.5749999999999993</v>
      </c>
      <c r="N95" s="82">
        <v>-8.5749999999999993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13.84</v>
      </c>
      <c r="AF95" s="82">
        <v>8.5749999999999993</v>
      </c>
      <c r="AG95" s="82">
        <v>0</v>
      </c>
      <c r="AH95" s="82">
        <v>0</v>
      </c>
      <c r="AI95" s="82">
        <v>22.414999999999999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13.84</v>
      </c>
      <c r="BQ95" s="83">
        <f t="shared" si="47"/>
        <v>8.5749999999999993</v>
      </c>
      <c r="BR95" s="83">
        <f t="shared" si="47"/>
        <v>0</v>
      </c>
      <c r="BS95" s="83">
        <f t="shared" si="47"/>
        <v>0</v>
      </c>
      <c r="BT95" s="83">
        <f t="shared" si="48"/>
        <v>-22.414999999999999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138.4</v>
      </c>
      <c r="DA95" s="80">
        <f t="shared" si="57"/>
        <v>85.75</v>
      </c>
      <c r="DB95" s="80">
        <f t="shared" si="57"/>
        <v>0</v>
      </c>
      <c r="DC95" s="80">
        <f t="shared" si="57"/>
        <v>0</v>
      </c>
      <c r="DD95" s="80">
        <f t="shared" si="58"/>
        <v>224.15</v>
      </c>
      <c r="DF95" s="81">
        <f t="shared" si="59"/>
        <v>13.84</v>
      </c>
      <c r="DG95" s="81">
        <f t="shared" si="60"/>
        <v>8.5749999999999993</v>
      </c>
      <c r="DH95" s="81">
        <f t="shared" si="61"/>
        <v>0</v>
      </c>
      <c r="DI95" s="81">
        <f t="shared" si="62"/>
        <v>0</v>
      </c>
      <c r="DJ95" s="81">
        <f t="shared" si="63"/>
        <v>-22.414999999999999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-34.515000000000001</v>
      </c>
      <c r="G96" s="82">
        <v>-34.515000000000001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34.515000000000001</v>
      </c>
      <c r="AF96" s="82">
        <v>0</v>
      </c>
      <c r="AG96" s="82">
        <v>0</v>
      </c>
      <c r="AH96" s="82">
        <v>0</v>
      </c>
      <c r="AI96" s="82">
        <v>34.515000000000001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34.515000000000001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-34.515000000000001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345.15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345.15</v>
      </c>
      <c r="DF96" s="81">
        <f t="shared" si="59"/>
        <v>34.515000000000001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-34.515000000000001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-42.965000000000003</v>
      </c>
      <c r="G97" s="82">
        <v>-42.965000000000003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42.965000000000003</v>
      </c>
      <c r="AF97" s="82">
        <v>0</v>
      </c>
      <c r="AG97" s="82">
        <v>0</v>
      </c>
      <c r="AH97" s="82">
        <v>0</v>
      </c>
      <c r="AI97" s="82">
        <v>42.965000000000003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42.965000000000003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-42.965000000000003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429.65000000000003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429.65000000000003</v>
      </c>
      <c r="DF97" s="81">
        <f t="shared" si="59"/>
        <v>42.965000000000003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-42.965000000000003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-51.774999999999999</v>
      </c>
      <c r="G98" s="82">
        <v>-51.774999999999999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51.774999999999999</v>
      </c>
      <c r="AF98" s="82">
        <v>0</v>
      </c>
      <c r="AG98" s="82">
        <v>0</v>
      </c>
      <c r="AH98" s="82">
        <v>0</v>
      </c>
      <c r="AI98" s="82">
        <v>51.774999999999999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51.774999999999999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-51.774999999999999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13051.545550000001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13051.545550000001</v>
      </c>
      <c r="DF98" s="81">
        <f t="shared" si="59"/>
        <v>51.774999999999999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-51.774999999999999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1.22962075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-1.22962075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0.90082799999999974</v>
      </c>
      <c r="BQ99" s="87">
        <f t="shared" ref="BQ99:BT99" si="68">SUM(BQ3:BQ98)/4000</f>
        <v>3.358125E-2</v>
      </c>
      <c r="BR99" s="87">
        <f t="shared" si="68"/>
        <v>0</v>
      </c>
      <c r="BS99" s="87">
        <f t="shared" si="68"/>
        <v>0</v>
      </c>
      <c r="BT99" s="87">
        <f t="shared" si="68"/>
        <v>-0.93440924999999986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1.22962075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1.22962075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1.2141728887500003</v>
      </c>
      <c r="DA99" s="89">
        <f t="shared" ref="DA99:DD99" si="73">SUM(DA3:DA98)/40000</f>
        <v>3.3581249999999993E-2</v>
      </c>
      <c r="DB99" s="89">
        <f t="shared" si="73"/>
        <v>0</v>
      </c>
      <c r="DC99" s="89">
        <f t="shared" si="73"/>
        <v>0</v>
      </c>
      <c r="DD99" s="89">
        <f t="shared" si="73"/>
        <v>1.2477541387499997</v>
      </c>
      <c r="DE99" s="86"/>
      <c r="DF99" s="81">
        <f t="shared" si="59"/>
        <v>2.1304487499999998</v>
      </c>
      <c r="DG99" s="81">
        <f t="shared" si="60"/>
        <v>-1.1960395000000001</v>
      </c>
      <c r="DH99" s="81">
        <f t="shared" si="61"/>
        <v>0</v>
      </c>
      <c r="DI99" s="81">
        <f t="shared" si="62"/>
        <v>0</v>
      </c>
      <c r="DJ99" s="81">
        <f t="shared" si="63"/>
        <v>-0.93440924999999986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478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483</v>
      </c>
      <c r="H1" s="170" t="s">
        <v>479</v>
      </c>
      <c r="I1" s="235" t="s">
        <v>325</v>
      </c>
      <c r="J1" s="236"/>
      <c r="K1" s="236"/>
      <c r="L1" s="236"/>
      <c r="M1" s="237"/>
      <c r="N1" s="236" t="s">
        <v>480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1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70" t="s">
        <v>484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341.56456300000002</v>
      </c>
      <c r="C3" s="177">
        <f ca="1">$B3*C$1/100</f>
        <v>254.80716399799999</v>
      </c>
      <c r="D3" s="178">
        <f t="shared" ref="D3:F18" ca="1" si="0">$B3*D$1/100</f>
        <v>82.077964488900022</v>
      </c>
      <c r="E3" s="178">
        <f t="shared" ca="1" si="0"/>
        <v>4.6794345131000004</v>
      </c>
      <c r="F3" s="179">
        <f t="shared" ca="1" si="0"/>
        <v>0</v>
      </c>
      <c r="G3" s="176">
        <f t="shared" ref="G3:G66" ca="1" si="1">INDIRECT("ISGS_exbus!" &amp; $V$3 &amp; X3)</f>
        <v>341.56009999999998</v>
      </c>
      <c r="H3" s="176">
        <f t="shared" ref="H3:H66" ca="1" si="2">INDIRECT("ISGS_Delhi_pp!" &amp; $V$3 &amp; X3)</f>
        <v>330.220305</v>
      </c>
      <c r="I3" s="180">
        <f ca="1">INDIRECT("BRPL_EOD!" &amp; $V$3 &amp; X3)</f>
        <v>246.34</v>
      </c>
      <c r="J3" s="178">
        <f ca="1">INDIRECT("BYPL_EOD!" &amp; $V$3 &amp; X3)</f>
        <v>79.349999999999994</v>
      </c>
      <c r="K3" s="178">
        <f ca="1">INDIRECT("TPDDL_EOD!" &amp; $V$3 &amp; X3)</f>
        <v>4.5199999999999996</v>
      </c>
      <c r="L3" s="178">
        <f ca="1">INDIRECT("NDMC_EOD!" &amp; $V$3 &amp; X3)</f>
        <v>0</v>
      </c>
      <c r="M3" s="179">
        <f ca="1">SUM(I3:L3)</f>
        <v>330.21</v>
      </c>
      <c r="N3" s="177">
        <f ca="1">INDIRECT("BRPL_ISGS_exbus!" &amp; $V$3 &amp; X3)</f>
        <v>254.80728940371279</v>
      </c>
      <c r="O3" s="178">
        <f ca="1">INDIRECT("BYPL_ISGS_exbus!" &amp; $V$3 &amp; X3)</f>
        <v>82.077447487962189</v>
      </c>
      <c r="P3" s="178">
        <f ca="1">INDIRECT("TPDDL_ISGS_exbus!" &amp; $V$3 &amp; X3)</f>
        <v>4.6753631083250049</v>
      </c>
      <c r="Q3" s="178">
        <f ca="1">INDIRECT("NDMC_ISGS_exbus!" &amp; $V$3 &amp; X3)</f>
        <v>0</v>
      </c>
      <c r="R3" s="179">
        <f ca="1">SUM(N3:Q3)</f>
        <v>341.56009999999998</v>
      </c>
      <c r="U3" s="174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341.56456300000002</v>
      </c>
      <c r="C4" s="181">
        <f t="shared" ref="C4:F35" ca="1" si="4">$B4*C$1/100</f>
        <v>254.80716399799999</v>
      </c>
      <c r="D4" s="182">
        <f t="shared" ca="1" si="0"/>
        <v>82.077964488900022</v>
      </c>
      <c r="E4" s="182">
        <f t="shared" ca="1" si="0"/>
        <v>4.6794345131000004</v>
      </c>
      <c r="F4" s="183">
        <f t="shared" ca="1" si="0"/>
        <v>0</v>
      </c>
      <c r="G4" s="184">
        <f t="shared" ca="1" si="1"/>
        <v>341.56009999999998</v>
      </c>
      <c r="H4" s="184">
        <f t="shared" ca="1" si="2"/>
        <v>330.220305</v>
      </c>
      <c r="I4" s="185">
        <f t="shared" ref="I4:I67" ca="1" si="5">INDIRECT("BRPL_EOD!" &amp; $V$3 &amp; X4)</f>
        <v>246.34</v>
      </c>
      <c r="J4" s="182">
        <f t="shared" ref="J4:J67" ca="1" si="6">INDIRECT("BYPL_EOD!" &amp; $V$3 &amp; X4)</f>
        <v>79.349999999999994</v>
      </c>
      <c r="K4" s="182">
        <f t="shared" ref="K4:K67" ca="1" si="7">INDIRECT("TPDDL_EOD!" &amp; $V$3 &amp; X4)</f>
        <v>4.5199999999999996</v>
      </c>
      <c r="L4" s="182">
        <f t="shared" ref="L4:L67" ca="1" si="8">INDIRECT("NDMC_EOD!" &amp; $V$3 &amp; X4)</f>
        <v>0</v>
      </c>
      <c r="M4" s="183">
        <f t="shared" ref="M4:M67" ca="1" si="9">SUM(I4:L4)</f>
        <v>330.21</v>
      </c>
      <c r="N4" s="181">
        <f t="shared" ref="N4:N67" ca="1" si="10">INDIRECT("BRPL_ISGS_exbus!" &amp; $V$3 &amp; X4)</f>
        <v>254.80728940371279</v>
      </c>
      <c r="O4" s="182">
        <f t="shared" ref="O4:O67" ca="1" si="11">INDIRECT("BYPL_ISGS_exbus!" &amp; $V$3 &amp; X4)</f>
        <v>82.077447487962189</v>
      </c>
      <c r="P4" s="182">
        <f t="shared" ref="P4:P67" ca="1" si="12">INDIRECT("TPDDL_ISGS_exbus!" &amp; $V$3 &amp; X4)</f>
        <v>4.6753631083250049</v>
      </c>
      <c r="Q4" s="182">
        <f t="shared" ref="Q4:Q67" ca="1" si="13">INDIRECT("NDMC_ISGS_exbus!" &amp; $V$3 &amp; X4)</f>
        <v>0</v>
      </c>
      <c r="R4" s="183">
        <f t="shared" ref="R4:R67" ca="1" si="14">SUM(N4:Q4)</f>
        <v>341.56009999999998</v>
      </c>
      <c r="W4" s="46"/>
      <c r="X4" s="46">
        <v>4</v>
      </c>
    </row>
    <row r="5" spans="1:24">
      <c r="A5" s="61" t="s">
        <v>47</v>
      </c>
      <c r="B5" s="176">
        <f t="shared" ca="1" si="3"/>
        <v>341.56456300000002</v>
      </c>
      <c r="C5" s="181">
        <f t="shared" ca="1" si="4"/>
        <v>254.80716399799999</v>
      </c>
      <c r="D5" s="182">
        <f t="shared" ca="1" si="0"/>
        <v>82.077964488900022</v>
      </c>
      <c r="E5" s="182">
        <f t="shared" ca="1" si="0"/>
        <v>4.6794345131000004</v>
      </c>
      <c r="F5" s="183">
        <f t="shared" ca="1" si="0"/>
        <v>0</v>
      </c>
      <c r="G5" s="184">
        <f t="shared" ca="1" si="1"/>
        <v>341.56009999999998</v>
      </c>
      <c r="H5" s="184">
        <f t="shared" ca="1" si="2"/>
        <v>330.220305</v>
      </c>
      <c r="I5" s="185">
        <f t="shared" ca="1" si="5"/>
        <v>246.34</v>
      </c>
      <c r="J5" s="182">
        <f t="shared" ca="1" si="6"/>
        <v>79.349999999999994</v>
      </c>
      <c r="K5" s="182">
        <f t="shared" ca="1" si="7"/>
        <v>4.5199999999999996</v>
      </c>
      <c r="L5" s="182">
        <f t="shared" ca="1" si="8"/>
        <v>0</v>
      </c>
      <c r="M5" s="183">
        <f t="shared" ca="1" si="9"/>
        <v>330.21</v>
      </c>
      <c r="N5" s="181">
        <f t="shared" ca="1" si="10"/>
        <v>254.80728940371279</v>
      </c>
      <c r="O5" s="182">
        <f t="shared" ca="1" si="11"/>
        <v>82.077447487962189</v>
      </c>
      <c r="P5" s="182">
        <f t="shared" ca="1" si="12"/>
        <v>4.6753631083250049</v>
      </c>
      <c r="Q5" s="182">
        <f t="shared" ca="1" si="13"/>
        <v>0</v>
      </c>
      <c r="R5" s="183">
        <f t="shared" ca="1" si="14"/>
        <v>341.56009999999998</v>
      </c>
      <c r="V5" s="46" t="s">
        <v>485</v>
      </c>
      <c r="W5" s="46"/>
      <c r="X5" s="46">
        <v>5</v>
      </c>
    </row>
    <row r="6" spans="1:24">
      <c r="A6" s="61" t="s">
        <v>48</v>
      </c>
      <c r="B6" s="176">
        <f t="shared" ca="1" si="3"/>
        <v>341.56456300000002</v>
      </c>
      <c r="C6" s="181">
        <f t="shared" ca="1" si="4"/>
        <v>254.80716399799999</v>
      </c>
      <c r="D6" s="182">
        <f t="shared" ca="1" si="0"/>
        <v>82.077964488900022</v>
      </c>
      <c r="E6" s="182">
        <f t="shared" ca="1" si="0"/>
        <v>4.6794345131000004</v>
      </c>
      <c r="F6" s="183">
        <f t="shared" ca="1" si="0"/>
        <v>0</v>
      </c>
      <c r="G6" s="184">
        <f t="shared" ca="1" si="1"/>
        <v>341.56009999999998</v>
      </c>
      <c r="H6" s="184">
        <f t="shared" ca="1" si="2"/>
        <v>330.220305</v>
      </c>
      <c r="I6" s="185">
        <f t="shared" ca="1" si="5"/>
        <v>246.34</v>
      </c>
      <c r="J6" s="182">
        <f t="shared" ca="1" si="6"/>
        <v>79.349999999999994</v>
      </c>
      <c r="K6" s="182">
        <f t="shared" ca="1" si="7"/>
        <v>4.5199999999999996</v>
      </c>
      <c r="L6" s="182">
        <f t="shared" ca="1" si="8"/>
        <v>0</v>
      </c>
      <c r="M6" s="183">
        <f t="shared" ca="1" si="9"/>
        <v>330.21</v>
      </c>
      <c r="N6" s="181">
        <f t="shared" ca="1" si="10"/>
        <v>254.80728940371279</v>
      </c>
      <c r="O6" s="182">
        <f t="shared" ca="1" si="11"/>
        <v>82.077447487962189</v>
      </c>
      <c r="P6" s="182">
        <f t="shared" ca="1" si="12"/>
        <v>4.6753631083250049</v>
      </c>
      <c r="Q6" s="182">
        <f t="shared" ca="1" si="13"/>
        <v>0</v>
      </c>
      <c r="R6" s="183">
        <f t="shared" ca="1" si="14"/>
        <v>341.56009999999998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341.56456300000002</v>
      </c>
      <c r="C7" s="181">
        <f t="shared" ca="1" si="4"/>
        <v>254.80716399799999</v>
      </c>
      <c r="D7" s="182">
        <f t="shared" ca="1" si="0"/>
        <v>82.077964488900022</v>
      </c>
      <c r="E7" s="182">
        <f t="shared" ca="1" si="0"/>
        <v>4.6794345131000004</v>
      </c>
      <c r="F7" s="183">
        <f t="shared" ca="1" si="0"/>
        <v>0</v>
      </c>
      <c r="G7" s="184">
        <f t="shared" ca="1" si="1"/>
        <v>309.48320000000001</v>
      </c>
      <c r="H7" s="184">
        <f t="shared" ca="1" si="2"/>
        <v>299.20835799999998</v>
      </c>
      <c r="I7" s="185">
        <f t="shared" ca="1" si="5"/>
        <v>223.21</v>
      </c>
      <c r="J7" s="182">
        <f t="shared" ca="1" si="6"/>
        <v>71.900000000000006</v>
      </c>
      <c r="K7" s="182">
        <f t="shared" ca="1" si="7"/>
        <v>4.0999999999999996</v>
      </c>
      <c r="L7" s="182">
        <f t="shared" ca="1" si="8"/>
        <v>0</v>
      </c>
      <c r="M7" s="183">
        <f t="shared" ca="1" si="9"/>
        <v>299.21000000000004</v>
      </c>
      <c r="N7" s="181">
        <f t="shared" ca="1" si="10"/>
        <v>230.87378453928682</v>
      </c>
      <c r="O7" s="182">
        <f t="shared" ca="1" si="11"/>
        <v>74.368644363490546</v>
      </c>
      <c r="P7" s="182">
        <f t="shared" ca="1" si="12"/>
        <v>4.2407710972226864</v>
      </c>
      <c r="Q7" s="182">
        <f t="shared" ca="1" si="13"/>
        <v>0</v>
      </c>
      <c r="R7" s="183">
        <f t="shared" ca="1" si="14"/>
        <v>309.48320000000007</v>
      </c>
      <c r="W7" s="46"/>
      <c r="X7" s="46">
        <v>7</v>
      </c>
    </row>
    <row r="8" spans="1:24">
      <c r="A8" s="61" t="s">
        <v>50</v>
      </c>
      <c r="B8" s="176">
        <f t="shared" ca="1" si="3"/>
        <v>341.56456300000002</v>
      </c>
      <c r="C8" s="181">
        <f t="shared" ca="1" si="4"/>
        <v>254.80716399799999</v>
      </c>
      <c r="D8" s="182">
        <f t="shared" ca="1" si="0"/>
        <v>82.077964488900022</v>
      </c>
      <c r="E8" s="182">
        <f t="shared" ca="1" si="0"/>
        <v>4.6794345131000004</v>
      </c>
      <c r="F8" s="183">
        <f t="shared" ca="1" si="0"/>
        <v>0</v>
      </c>
      <c r="G8" s="184">
        <f t="shared" ca="1" si="1"/>
        <v>309.48320000000001</v>
      </c>
      <c r="H8" s="184">
        <f t="shared" ca="1" si="2"/>
        <v>299.20835799999998</v>
      </c>
      <c r="I8" s="185">
        <f t="shared" ca="1" si="5"/>
        <v>223.21</v>
      </c>
      <c r="J8" s="182">
        <f t="shared" ca="1" si="6"/>
        <v>71.900000000000006</v>
      </c>
      <c r="K8" s="182">
        <f t="shared" ca="1" si="7"/>
        <v>4.0999999999999996</v>
      </c>
      <c r="L8" s="182">
        <f t="shared" ca="1" si="8"/>
        <v>0</v>
      </c>
      <c r="M8" s="183">
        <f t="shared" ca="1" si="9"/>
        <v>299.21000000000004</v>
      </c>
      <c r="N8" s="181">
        <f t="shared" ca="1" si="10"/>
        <v>230.87378453928682</v>
      </c>
      <c r="O8" s="182">
        <f t="shared" ca="1" si="11"/>
        <v>74.368644363490546</v>
      </c>
      <c r="P8" s="182">
        <f t="shared" ca="1" si="12"/>
        <v>4.2407710972226864</v>
      </c>
      <c r="Q8" s="182">
        <f t="shared" ca="1" si="13"/>
        <v>0</v>
      </c>
      <c r="R8" s="183">
        <f t="shared" ca="1" si="14"/>
        <v>309.48320000000007</v>
      </c>
      <c r="W8" s="46"/>
      <c r="X8" s="46">
        <v>8</v>
      </c>
    </row>
    <row r="9" spans="1:24">
      <c r="A9" s="61" t="s">
        <v>51</v>
      </c>
      <c r="B9" s="176">
        <f t="shared" ca="1" si="3"/>
        <v>341.56456300000002</v>
      </c>
      <c r="C9" s="181">
        <f t="shared" ca="1" si="4"/>
        <v>254.80716399799999</v>
      </c>
      <c r="D9" s="182">
        <f t="shared" ca="1" si="0"/>
        <v>82.077964488900022</v>
      </c>
      <c r="E9" s="182">
        <f t="shared" ca="1" si="0"/>
        <v>4.6794345131000004</v>
      </c>
      <c r="F9" s="183">
        <f t="shared" ca="1" si="0"/>
        <v>0</v>
      </c>
      <c r="G9" s="184">
        <f t="shared" ca="1" si="1"/>
        <v>319.48320000000001</v>
      </c>
      <c r="H9" s="184">
        <f t="shared" ca="1" si="2"/>
        <v>308.87635799999998</v>
      </c>
      <c r="I9" s="185">
        <f t="shared" ca="1" si="5"/>
        <v>230.42</v>
      </c>
      <c r="J9" s="182">
        <f t="shared" ca="1" si="6"/>
        <v>74.23</v>
      </c>
      <c r="K9" s="182">
        <f t="shared" ca="1" si="7"/>
        <v>4.2300000000000004</v>
      </c>
      <c r="L9" s="182">
        <f t="shared" ca="1" si="8"/>
        <v>0</v>
      </c>
      <c r="M9" s="183">
        <f t="shared" ca="1" si="9"/>
        <v>308.88</v>
      </c>
      <c r="N9" s="181">
        <f t="shared" ca="1" si="10"/>
        <v>238.32983341103341</v>
      </c>
      <c r="O9" s="182">
        <f t="shared" ca="1" si="11"/>
        <v>76.778159595959593</v>
      </c>
      <c r="P9" s="182">
        <f t="shared" ca="1" si="12"/>
        <v>4.3752069930069935</v>
      </c>
      <c r="Q9" s="182">
        <f t="shared" ca="1" si="13"/>
        <v>0</v>
      </c>
      <c r="R9" s="183">
        <f t="shared" ca="1" si="14"/>
        <v>319.48320000000001</v>
      </c>
      <c r="W9" s="46"/>
      <c r="X9" s="46">
        <v>9</v>
      </c>
    </row>
    <row r="10" spans="1:24">
      <c r="A10" s="61" t="s">
        <v>52</v>
      </c>
      <c r="B10" s="176">
        <f t="shared" ca="1" si="3"/>
        <v>341.56456300000002</v>
      </c>
      <c r="C10" s="181">
        <f t="shared" ca="1" si="4"/>
        <v>254.80716399799999</v>
      </c>
      <c r="D10" s="182">
        <f t="shared" ca="1" si="0"/>
        <v>82.077964488900022</v>
      </c>
      <c r="E10" s="182">
        <f t="shared" ca="1" si="0"/>
        <v>4.6794345131000004</v>
      </c>
      <c r="F10" s="183">
        <f t="shared" ca="1" si="0"/>
        <v>0</v>
      </c>
      <c r="G10" s="184">
        <f t="shared" ca="1" si="1"/>
        <v>319.48320000000001</v>
      </c>
      <c r="H10" s="184">
        <f t="shared" ca="1" si="2"/>
        <v>308.87635799999998</v>
      </c>
      <c r="I10" s="185">
        <f t="shared" ca="1" si="5"/>
        <v>230.42</v>
      </c>
      <c r="J10" s="182">
        <f t="shared" ca="1" si="6"/>
        <v>74.23</v>
      </c>
      <c r="K10" s="182">
        <f t="shared" ca="1" si="7"/>
        <v>4.2300000000000004</v>
      </c>
      <c r="L10" s="182">
        <f t="shared" ca="1" si="8"/>
        <v>0</v>
      </c>
      <c r="M10" s="183">
        <f t="shared" ca="1" si="9"/>
        <v>308.88</v>
      </c>
      <c r="N10" s="181">
        <f t="shared" ca="1" si="10"/>
        <v>238.32983341103341</v>
      </c>
      <c r="O10" s="182">
        <f t="shared" ca="1" si="11"/>
        <v>76.778159595959593</v>
      </c>
      <c r="P10" s="182">
        <f t="shared" ca="1" si="12"/>
        <v>4.3752069930069935</v>
      </c>
      <c r="Q10" s="182">
        <f t="shared" ca="1" si="13"/>
        <v>0</v>
      </c>
      <c r="R10" s="183">
        <f t="shared" ca="1" si="14"/>
        <v>319.48320000000001</v>
      </c>
      <c r="W10" s="46"/>
      <c r="X10" s="46">
        <v>10</v>
      </c>
    </row>
    <row r="11" spans="1:24">
      <c r="A11" s="61" t="s">
        <v>53</v>
      </c>
      <c r="B11" s="176">
        <f t="shared" ca="1" si="3"/>
        <v>341.56456300000002</v>
      </c>
      <c r="C11" s="181">
        <f t="shared" ca="1" si="4"/>
        <v>254.80716399799999</v>
      </c>
      <c r="D11" s="182">
        <f t="shared" ca="1" si="0"/>
        <v>82.077964488900022</v>
      </c>
      <c r="E11" s="182">
        <f t="shared" ca="1" si="0"/>
        <v>4.6794345131000004</v>
      </c>
      <c r="F11" s="183">
        <f t="shared" ca="1" si="0"/>
        <v>0</v>
      </c>
      <c r="G11" s="184">
        <f t="shared" ca="1" si="1"/>
        <v>298.48320000000001</v>
      </c>
      <c r="H11" s="184">
        <f t="shared" ca="1" si="2"/>
        <v>288.57355799999999</v>
      </c>
      <c r="I11" s="185">
        <f t="shared" ca="1" si="5"/>
        <v>215.27</v>
      </c>
      <c r="J11" s="182">
        <f t="shared" ca="1" si="6"/>
        <v>69.349999999999994</v>
      </c>
      <c r="K11" s="182">
        <f t="shared" ca="1" si="7"/>
        <v>3.95</v>
      </c>
      <c r="L11" s="182">
        <f t="shared" ca="1" si="8"/>
        <v>0</v>
      </c>
      <c r="M11" s="183">
        <f t="shared" ca="1" si="9"/>
        <v>288.57</v>
      </c>
      <c r="N11" s="181">
        <f t="shared" ca="1" si="10"/>
        <v>222.66513658384449</v>
      </c>
      <c r="O11" s="182">
        <f t="shared" ca="1" si="11"/>
        <v>71.732369684998446</v>
      </c>
      <c r="P11" s="182">
        <f t="shared" ca="1" si="12"/>
        <v>4.0856937311570851</v>
      </c>
      <c r="Q11" s="182">
        <f t="shared" ca="1" si="13"/>
        <v>0</v>
      </c>
      <c r="R11" s="183">
        <f t="shared" ca="1" si="14"/>
        <v>298.48320000000001</v>
      </c>
      <c r="W11" s="46"/>
      <c r="X11" s="46">
        <v>11</v>
      </c>
    </row>
    <row r="12" spans="1:24">
      <c r="A12" s="61" t="s">
        <v>54</v>
      </c>
      <c r="B12" s="176">
        <f t="shared" ca="1" si="3"/>
        <v>341.56456300000002</v>
      </c>
      <c r="C12" s="181">
        <f t="shared" ca="1" si="4"/>
        <v>254.80716399799999</v>
      </c>
      <c r="D12" s="182">
        <f t="shared" ca="1" si="0"/>
        <v>82.077964488900022</v>
      </c>
      <c r="E12" s="182">
        <f t="shared" ca="1" si="0"/>
        <v>4.6794345131000004</v>
      </c>
      <c r="F12" s="183">
        <f t="shared" ca="1" si="0"/>
        <v>0</v>
      </c>
      <c r="G12" s="184">
        <f t="shared" ca="1" si="1"/>
        <v>298.48320000000001</v>
      </c>
      <c r="H12" s="184">
        <f t="shared" ca="1" si="2"/>
        <v>288.57355799999999</v>
      </c>
      <c r="I12" s="185">
        <f t="shared" ca="1" si="5"/>
        <v>215.27</v>
      </c>
      <c r="J12" s="182">
        <f t="shared" ca="1" si="6"/>
        <v>69.349999999999994</v>
      </c>
      <c r="K12" s="182">
        <f t="shared" ca="1" si="7"/>
        <v>3.95</v>
      </c>
      <c r="L12" s="182">
        <f t="shared" ca="1" si="8"/>
        <v>0</v>
      </c>
      <c r="M12" s="183">
        <f t="shared" ca="1" si="9"/>
        <v>288.57</v>
      </c>
      <c r="N12" s="181">
        <f t="shared" ca="1" si="10"/>
        <v>222.66513658384449</v>
      </c>
      <c r="O12" s="182">
        <f t="shared" ca="1" si="11"/>
        <v>71.732369684998446</v>
      </c>
      <c r="P12" s="182">
        <f t="shared" ca="1" si="12"/>
        <v>4.0856937311570851</v>
      </c>
      <c r="Q12" s="182">
        <f t="shared" ca="1" si="13"/>
        <v>0</v>
      </c>
      <c r="R12" s="183">
        <f t="shared" ca="1" si="14"/>
        <v>298.48320000000001</v>
      </c>
      <c r="W12" s="46"/>
      <c r="X12" s="46">
        <v>12</v>
      </c>
    </row>
    <row r="13" spans="1:24">
      <c r="A13" s="61" t="s">
        <v>55</v>
      </c>
      <c r="B13" s="176">
        <f t="shared" ca="1" si="3"/>
        <v>341.56456300000002</v>
      </c>
      <c r="C13" s="181">
        <f t="shared" ca="1" si="4"/>
        <v>254.80716399799999</v>
      </c>
      <c r="D13" s="182">
        <f t="shared" ca="1" si="0"/>
        <v>82.077964488900022</v>
      </c>
      <c r="E13" s="182">
        <f t="shared" ca="1" si="0"/>
        <v>4.6794345131000004</v>
      </c>
      <c r="F13" s="183">
        <f t="shared" ca="1" si="0"/>
        <v>0</v>
      </c>
      <c r="G13" s="184">
        <f t="shared" ca="1" si="1"/>
        <v>333.48320000000001</v>
      </c>
      <c r="H13" s="184">
        <f t="shared" ca="1" si="2"/>
        <v>322.41155800000001</v>
      </c>
      <c r="I13" s="185">
        <f t="shared" ca="1" si="5"/>
        <v>243.86</v>
      </c>
      <c r="J13" s="182">
        <f t="shared" ca="1" si="6"/>
        <v>78.55</v>
      </c>
      <c r="K13" s="182">
        <f t="shared" ca="1" si="7"/>
        <v>0</v>
      </c>
      <c r="L13" s="182">
        <f t="shared" ca="1" si="8"/>
        <v>0</v>
      </c>
      <c r="M13" s="183">
        <f t="shared" ca="1" si="9"/>
        <v>322.41000000000003</v>
      </c>
      <c r="N13" s="181">
        <f t="shared" ca="1" si="10"/>
        <v>252.23539329425267</v>
      </c>
      <c r="O13" s="182">
        <f t="shared" ca="1" si="11"/>
        <v>81.247806705747337</v>
      </c>
      <c r="P13" s="182">
        <f t="shared" ca="1" si="12"/>
        <v>0</v>
      </c>
      <c r="Q13" s="182">
        <f t="shared" ca="1" si="13"/>
        <v>0</v>
      </c>
      <c r="R13" s="183">
        <f t="shared" ca="1" si="14"/>
        <v>333.48320000000001</v>
      </c>
      <c r="W13" s="46"/>
      <c r="X13" s="46">
        <v>13</v>
      </c>
    </row>
    <row r="14" spans="1:24">
      <c r="A14" s="61" t="s">
        <v>56</v>
      </c>
      <c r="B14" s="176">
        <f t="shared" ca="1" si="3"/>
        <v>341.56456300000002</v>
      </c>
      <c r="C14" s="181">
        <f t="shared" ca="1" si="4"/>
        <v>254.80716399799999</v>
      </c>
      <c r="D14" s="182">
        <f t="shared" ca="1" si="0"/>
        <v>82.077964488900022</v>
      </c>
      <c r="E14" s="182">
        <f t="shared" ca="1" si="0"/>
        <v>4.6794345131000004</v>
      </c>
      <c r="F14" s="183">
        <f t="shared" ca="1" si="0"/>
        <v>0</v>
      </c>
      <c r="G14" s="184">
        <f t="shared" ca="1" si="1"/>
        <v>333.48320000000001</v>
      </c>
      <c r="H14" s="184">
        <f t="shared" ca="1" si="2"/>
        <v>322.41155800000001</v>
      </c>
      <c r="I14" s="185">
        <f t="shared" ca="1" si="5"/>
        <v>254.8</v>
      </c>
      <c r="J14" s="182">
        <f t="shared" ca="1" si="6"/>
        <v>63.96</v>
      </c>
      <c r="K14" s="182">
        <f t="shared" ca="1" si="7"/>
        <v>3.65</v>
      </c>
      <c r="L14" s="182">
        <f t="shared" ca="1" si="8"/>
        <v>0</v>
      </c>
      <c r="M14" s="183">
        <f t="shared" ca="1" si="9"/>
        <v>322.40999999999997</v>
      </c>
      <c r="N14" s="181">
        <f t="shared" ca="1" si="10"/>
        <v>263.55112856300985</v>
      </c>
      <c r="O14" s="182">
        <f t="shared" ca="1" si="11"/>
        <v>66.156711863775939</v>
      </c>
      <c r="P14" s="182">
        <f t="shared" ca="1" si="12"/>
        <v>3.7753595732142298</v>
      </c>
      <c r="Q14" s="182">
        <f t="shared" ca="1" si="13"/>
        <v>0</v>
      </c>
      <c r="R14" s="183">
        <f t="shared" ca="1" si="14"/>
        <v>333.48320000000001</v>
      </c>
      <c r="W14" s="46"/>
      <c r="X14" s="46">
        <v>14</v>
      </c>
    </row>
    <row r="15" spans="1:24">
      <c r="A15" s="61" t="s">
        <v>57</v>
      </c>
      <c r="B15" s="176">
        <f t="shared" ca="1" si="3"/>
        <v>341.56456300000002</v>
      </c>
      <c r="C15" s="181">
        <f t="shared" ca="1" si="4"/>
        <v>254.80716399799999</v>
      </c>
      <c r="D15" s="182">
        <f t="shared" ca="1" si="0"/>
        <v>82.077964488900022</v>
      </c>
      <c r="E15" s="182">
        <f t="shared" ca="1" si="0"/>
        <v>4.6794345131000004</v>
      </c>
      <c r="F15" s="183">
        <f t="shared" ca="1" si="0"/>
        <v>0</v>
      </c>
      <c r="G15" s="184">
        <f t="shared" ca="1" si="1"/>
        <v>298.48320000000001</v>
      </c>
      <c r="H15" s="184">
        <f t="shared" ca="1" si="2"/>
        <v>288.57355799999999</v>
      </c>
      <c r="I15" s="185">
        <f t="shared" ca="1" si="5"/>
        <v>251.12</v>
      </c>
      <c r="J15" s="182">
        <f t="shared" ca="1" si="6"/>
        <v>37.450000000000003</v>
      </c>
      <c r="K15" s="182">
        <f t="shared" ca="1" si="7"/>
        <v>0</v>
      </c>
      <c r="L15" s="182">
        <f t="shared" ca="1" si="8"/>
        <v>0</v>
      </c>
      <c r="M15" s="183">
        <f t="shared" ca="1" si="9"/>
        <v>288.57</v>
      </c>
      <c r="N15" s="181">
        <f t="shared" ca="1" si="10"/>
        <v>259.74668601725756</v>
      </c>
      <c r="O15" s="182">
        <f t="shared" ca="1" si="11"/>
        <v>38.736513982742501</v>
      </c>
      <c r="P15" s="182">
        <f t="shared" ca="1" si="12"/>
        <v>0</v>
      </c>
      <c r="Q15" s="182">
        <f t="shared" ca="1" si="13"/>
        <v>0</v>
      </c>
      <c r="R15" s="183">
        <f t="shared" ca="1" si="14"/>
        <v>298.48320000000007</v>
      </c>
      <c r="W15" s="46"/>
      <c r="X15" s="46">
        <v>15</v>
      </c>
    </row>
    <row r="16" spans="1:24">
      <c r="A16" s="61" t="s">
        <v>58</v>
      </c>
      <c r="B16" s="176">
        <f t="shared" ca="1" si="3"/>
        <v>341.56456300000002</v>
      </c>
      <c r="C16" s="181">
        <f t="shared" ca="1" si="4"/>
        <v>254.80716399799999</v>
      </c>
      <c r="D16" s="182">
        <f t="shared" ca="1" si="0"/>
        <v>82.077964488900022</v>
      </c>
      <c r="E16" s="182">
        <f t="shared" ca="1" si="0"/>
        <v>4.6794345131000004</v>
      </c>
      <c r="F16" s="183">
        <f t="shared" ca="1" si="0"/>
        <v>0</v>
      </c>
      <c r="G16" s="184">
        <f t="shared" ca="1" si="1"/>
        <v>292.80380000000002</v>
      </c>
      <c r="H16" s="184">
        <f t="shared" ca="1" si="2"/>
        <v>283.08271400000001</v>
      </c>
      <c r="I16" s="185">
        <f t="shared" ca="1" si="5"/>
        <v>246.34</v>
      </c>
      <c r="J16" s="182">
        <f t="shared" ca="1" si="6"/>
        <v>36.74</v>
      </c>
      <c r="K16" s="182">
        <f t="shared" ca="1" si="7"/>
        <v>0</v>
      </c>
      <c r="L16" s="182">
        <f t="shared" ca="1" si="8"/>
        <v>0</v>
      </c>
      <c r="M16" s="183">
        <f t="shared" ca="1" si="9"/>
        <v>283.08</v>
      </c>
      <c r="N16" s="181">
        <f t="shared" ca="1" si="10"/>
        <v>254.80178074042678</v>
      </c>
      <c r="O16" s="182">
        <f t="shared" ca="1" si="11"/>
        <v>38.002019259573267</v>
      </c>
      <c r="P16" s="182">
        <f t="shared" ca="1" si="12"/>
        <v>0</v>
      </c>
      <c r="Q16" s="182">
        <f t="shared" ca="1" si="13"/>
        <v>0</v>
      </c>
      <c r="R16" s="183">
        <f t="shared" ca="1" si="14"/>
        <v>292.80380000000002</v>
      </c>
      <c r="W16" s="46"/>
      <c r="X16" s="46">
        <v>16</v>
      </c>
    </row>
    <row r="17" spans="1:24">
      <c r="A17" s="61" t="s">
        <v>59</v>
      </c>
      <c r="B17" s="176">
        <f t="shared" ca="1" si="3"/>
        <v>341.56456300000002</v>
      </c>
      <c r="C17" s="181">
        <f t="shared" ca="1" si="4"/>
        <v>254.80716399799999</v>
      </c>
      <c r="D17" s="182">
        <f t="shared" ca="1" si="0"/>
        <v>82.077964488900022</v>
      </c>
      <c r="E17" s="182">
        <f t="shared" ca="1" si="0"/>
        <v>4.6794345131000004</v>
      </c>
      <c r="F17" s="183">
        <f t="shared" ca="1" si="0"/>
        <v>0</v>
      </c>
      <c r="G17" s="184">
        <f t="shared" ca="1" si="1"/>
        <v>292.80380000000002</v>
      </c>
      <c r="H17" s="184">
        <f t="shared" ca="1" si="2"/>
        <v>283.08271400000001</v>
      </c>
      <c r="I17" s="185">
        <f t="shared" ca="1" si="5"/>
        <v>246.34</v>
      </c>
      <c r="J17" s="182">
        <f t="shared" ca="1" si="6"/>
        <v>36.74</v>
      </c>
      <c r="K17" s="182">
        <f t="shared" ca="1" si="7"/>
        <v>0</v>
      </c>
      <c r="L17" s="182">
        <f t="shared" ca="1" si="8"/>
        <v>0</v>
      </c>
      <c r="M17" s="183">
        <f t="shared" ca="1" si="9"/>
        <v>283.08</v>
      </c>
      <c r="N17" s="181">
        <f t="shared" ca="1" si="10"/>
        <v>254.80178074042678</v>
      </c>
      <c r="O17" s="182">
        <f t="shared" ca="1" si="11"/>
        <v>38.002019259573267</v>
      </c>
      <c r="P17" s="182">
        <f t="shared" ca="1" si="12"/>
        <v>0</v>
      </c>
      <c r="Q17" s="182">
        <f t="shared" ca="1" si="13"/>
        <v>0</v>
      </c>
      <c r="R17" s="183">
        <f t="shared" ca="1" si="14"/>
        <v>292.80380000000002</v>
      </c>
      <c r="W17" s="46"/>
      <c r="X17" s="46">
        <v>17</v>
      </c>
    </row>
    <row r="18" spans="1:24">
      <c r="A18" s="61" t="s">
        <v>60</v>
      </c>
      <c r="B18" s="176">
        <f t="shared" ca="1" si="3"/>
        <v>341.56456300000002</v>
      </c>
      <c r="C18" s="181">
        <f t="shared" ca="1" si="4"/>
        <v>254.80716399799999</v>
      </c>
      <c r="D18" s="182">
        <f t="shared" ca="1" si="0"/>
        <v>82.077964488900022</v>
      </c>
      <c r="E18" s="182">
        <f t="shared" ca="1" si="0"/>
        <v>4.6794345131000004</v>
      </c>
      <c r="F18" s="183">
        <f t="shared" ca="1" si="0"/>
        <v>0</v>
      </c>
      <c r="G18" s="184">
        <f t="shared" ca="1" si="1"/>
        <v>292.80380000000002</v>
      </c>
      <c r="H18" s="184">
        <f t="shared" ca="1" si="2"/>
        <v>283.08271400000001</v>
      </c>
      <c r="I18" s="185">
        <f t="shared" ca="1" si="5"/>
        <v>246.34</v>
      </c>
      <c r="J18" s="182">
        <f t="shared" ca="1" si="6"/>
        <v>36.74</v>
      </c>
      <c r="K18" s="182">
        <f t="shared" ca="1" si="7"/>
        <v>0</v>
      </c>
      <c r="L18" s="182">
        <f t="shared" ca="1" si="8"/>
        <v>0</v>
      </c>
      <c r="M18" s="183">
        <f t="shared" ca="1" si="9"/>
        <v>283.08</v>
      </c>
      <c r="N18" s="181">
        <f t="shared" ca="1" si="10"/>
        <v>254.80178074042678</v>
      </c>
      <c r="O18" s="182">
        <f t="shared" ca="1" si="11"/>
        <v>38.002019259573267</v>
      </c>
      <c r="P18" s="182">
        <f t="shared" ca="1" si="12"/>
        <v>0</v>
      </c>
      <c r="Q18" s="182">
        <f t="shared" ca="1" si="13"/>
        <v>0</v>
      </c>
      <c r="R18" s="183">
        <f t="shared" ca="1" si="14"/>
        <v>292.80380000000002</v>
      </c>
      <c r="W18" s="46"/>
      <c r="X18" s="46">
        <v>18</v>
      </c>
    </row>
    <row r="19" spans="1:24">
      <c r="A19" s="61" t="s">
        <v>61</v>
      </c>
      <c r="B19" s="176">
        <f t="shared" ca="1" si="3"/>
        <v>341.56456300000002</v>
      </c>
      <c r="C19" s="181">
        <f t="shared" ca="1" si="4"/>
        <v>254.80716399799999</v>
      </c>
      <c r="D19" s="182">
        <f t="shared" ca="1" si="4"/>
        <v>82.077964488900022</v>
      </c>
      <c r="E19" s="182">
        <f t="shared" ca="1" si="4"/>
        <v>4.6794345131000004</v>
      </c>
      <c r="F19" s="183">
        <f t="shared" ca="1" si="4"/>
        <v>0</v>
      </c>
      <c r="G19" s="184">
        <f t="shared" ca="1" si="1"/>
        <v>292.80380000000002</v>
      </c>
      <c r="H19" s="184">
        <f t="shared" ca="1" si="2"/>
        <v>283.08271400000001</v>
      </c>
      <c r="I19" s="185">
        <f t="shared" ca="1" si="5"/>
        <v>246.34</v>
      </c>
      <c r="J19" s="182">
        <f t="shared" ca="1" si="6"/>
        <v>36.74</v>
      </c>
      <c r="K19" s="182">
        <f t="shared" ca="1" si="7"/>
        <v>0</v>
      </c>
      <c r="L19" s="182">
        <f t="shared" ca="1" si="8"/>
        <v>0</v>
      </c>
      <c r="M19" s="183">
        <f t="shared" ca="1" si="9"/>
        <v>283.08</v>
      </c>
      <c r="N19" s="181">
        <f t="shared" ca="1" si="10"/>
        <v>254.80178074042678</v>
      </c>
      <c r="O19" s="182">
        <f t="shared" ca="1" si="11"/>
        <v>38.002019259573267</v>
      </c>
      <c r="P19" s="182">
        <f t="shared" ca="1" si="12"/>
        <v>0</v>
      </c>
      <c r="Q19" s="182">
        <f t="shared" ca="1" si="13"/>
        <v>0</v>
      </c>
      <c r="R19" s="183">
        <f t="shared" ca="1" si="14"/>
        <v>292.80380000000002</v>
      </c>
      <c r="W19" s="46"/>
      <c r="X19" s="46">
        <v>19</v>
      </c>
    </row>
    <row r="20" spans="1:24">
      <c r="A20" s="61" t="s">
        <v>62</v>
      </c>
      <c r="B20" s="176">
        <f t="shared" ca="1" si="3"/>
        <v>341.56456300000002</v>
      </c>
      <c r="C20" s="181">
        <f t="shared" ca="1" si="4"/>
        <v>254.80716399799999</v>
      </c>
      <c r="D20" s="182">
        <f t="shared" ca="1" si="4"/>
        <v>82.077964488900022</v>
      </c>
      <c r="E20" s="182">
        <f t="shared" ca="1" si="4"/>
        <v>4.6794345131000004</v>
      </c>
      <c r="F20" s="183">
        <f t="shared" ca="1" si="4"/>
        <v>0</v>
      </c>
      <c r="G20" s="184">
        <f t="shared" ca="1" si="1"/>
        <v>292.80380000000002</v>
      </c>
      <c r="H20" s="184">
        <f t="shared" ca="1" si="2"/>
        <v>283.08271400000001</v>
      </c>
      <c r="I20" s="185">
        <f t="shared" ca="1" si="5"/>
        <v>246.34</v>
      </c>
      <c r="J20" s="182">
        <f t="shared" ca="1" si="6"/>
        <v>36.74</v>
      </c>
      <c r="K20" s="182">
        <f t="shared" ca="1" si="7"/>
        <v>0</v>
      </c>
      <c r="L20" s="182">
        <f t="shared" ca="1" si="8"/>
        <v>0</v>
      </c>
      <c r="M20" s="183">
        <f t="shared" ca="1" si="9"/>
        <v>283.08</v>
      </c>
      <c r="N20" s="181">
        <f t="shared" ca="1" si="10"/>
        <v>254.80178074042678</v>
      </c>
      <c r="O20" s="182">
        <f t="shared" ca="1" si="11"/>
        <v>38.002019259573267</v>
      </c>
      <c r="P20" s="182">
        <f t="shared" ca="1" si="12"/>
        <v>0</v>
      </c>
      <c r="Q20" s="182">
        <f t="shared" ca="1" si="13"/>
        <v>0</v>
      </c>
      <c r="R20" s="183">
        <f t="shared" ca="1" si="14"/>
        <v>292.80380000000002</v>
      </c>
      <c r="W20" s="46"/>
      <c r="X20" s="46">
        <v>20</v>
      </c>
    </row>
    <row r="21" spans="1:24">
      <c r="A21" s="61" t="s">
        <v>63</v>
      </c>
      <c r="B21" s="176">
        <f t="shared" ca="1" si="3"/>
        <v>341.56456300000002</v>
      </c>
      <c r="C21" s="181">
        <f t="shared" ca="1" si="4"/>
        <v>254.80716399799999</v>
      </c>
      <c r="D21" s="182">
        <f t="shared" ca="1" si="4"/>
        <v>82.077964488900022</v>
      </c>
      <c r="E21" s="182">
        <f t="shared" ca="1" si="4"/>
        <v>4.6794345131000004</v>
      </c>
      <c r="F21" s="183">
        <f t="shared" ca="1" si="4"/>
        <v>0</v>
      </c>
      <c r="G21" s="184">
        <f t="shared" ca="1" si="1"/>
        <v>292.80380000000002</v>
      </c>
      <c r="H21" s="184">
        <f t="shared" ca="1" si="2"/>
        <v>283.08271400000001</v>
      </c>
      <c r="I21" s="185">
        <f t="shared" ca="1" si="5"/>
        <v>246.34</v>
      </c>
      <c r="J21" s="182">
        <f t="shared" ca="1" si="6"/>
        <v>36.74</v>
      </c>
      <c r="K21" s="182">
        <f t="shared" ca="1" si="7"/>
        <v>0</v>
      </c>
      <c r="L21" s="182">
        <f t="shared" ca="1" si="8"/>
        <v>0</v>
      </c>
      <c r="M21" s="183">
        <f t="shared" ca="1" si="9"/>
        <v>283.08</v>
      </c>
      <c r="N21" s="181">
        <f t="shared" ca="1" si="10"/>
        <v>254.80178074042678</v>
      </c>
      <c r="O21" s="182">
        <f t="shared" ca="1" si="11"/>
        <v>38.002019259573267</v>
      </c>
      <c r="P21" s="182">
        <f t="shared" ca="1" si="12"/>
        <v>0</v>
      </c>
      <c r="Q21" s="182">
        <f t="shared" ca="1" si="13"/>
        <v>0</v>
      </c>
      <c r="R21" s="183">
        <f t="shared" ca="1" si="14"/>
        <v>292.80380000000002</v>
      </c>
      <c r="W21" s="46"/>
      <c r="X21" s="46">
        <v>21</v>
      </c>
    </row>
    <row r="22" spans="1:24">
      <c r="A22" s="61" t="s">
        <v>64</v>
      </c>
      <c r="B22" s="176">
        <f t="shared" ca="1" si="3"/>
        <v>341.56456300000002</v>
      </c>
      <c r="C22" s="181">
        <f t="shared" ca="1" si="4"/>
        <v>254.80716399799999</v>
      </c>
      <c r="D22" s="182">
        <f t="shared" ca="1" si="4"/>
        <v>82.077964488900022</v>
      </c>
      <c r="E22" s="182">
        <f t="shared" ca="1" si="4"/>
        <v>4.6794345131000004</v>
      </c>
      <c r="F22" s="183">
        <f t="shared" ca="1" si="4"/>
        <v>0</v>
      </c>
      <c r="G22" s="184">
        <f t="shared" ca="1" si="1"/>
        <v>297.48320000000001</v>
      </c>
      <c r="H22" s="184">
        <f t="shared" ca="1" si="2"/>
        <v>287.60675800000001</v>
      </c>
      <c r="I22" s="185">
        <f t="shared" ca="1" si="5"/>
        <v>246.35</v>
      </c>
      <c r="J22" s="182">
        <f t="shared" ca="1" si="6"/>
        <v>36.74</v>
      </c>
      <c r="K22" s="182">
        <f t="shared" ca="1" si="7"/>
        <v>4.5199999999999996</v>
      </c>
      <c r="L22" s="182">
        <f t="shared" ca="1" si="8"/>
        <v>0</v>
      </c>
      <c r="M22" s="183">
        <f t="shared" ca="1" si="9"/>
        <v>287.60999999999996</v>
      </c>
      <c r="N22" s="181">
        <f t="shared" ca="1" si="10"/>
        <v>254.80680894266544</v>
      </c>
      <c r="O22" s="182">
        <f t="shared" ca="1" si="11"/>
        <v>38.001226549841803</v>
      </c>
      <c r="P22" s="182">
        <f t="shared" ca="1" si="12"/>
        <v>4.6751645074927861</v>
      </c>
      <c r="Q22" s="182">
        <f t="shared" ca="1" si="13"/>
        <v>0</v>
      </c>
      <c r="R22" s="183">
        <f t="shared" ca="1" si="14"/>
        <v>297.48320000000007</v>
      </c>
      <c r="W22" s="46"/>
      <c r="X22" s="46">
        <v>22</v>
      </c>
    </row>
    <row r="23" spans="1:24">
      <c r="A23" s="61" t="s">
        <v>65</v>
      </c>
      <c r="B23" s="176">
        <f t="shared" ca="1" si="3"/>
        <v>341.56456300000002</v>
      </c>
      <c r="C23" s="181">
        <f t="shared" ca="1" si="4"/>
        <v>254.80716399799999</v>
      </c>
      <c r="D23" s="182">
        <f t="shared" ca="1" si="4"/>
        <v>82.077964488900022</v>
      </c>
      <c r="E23" s="182">
        <f t="shared" ca="1" si="4"/>
        <v>4.6794345131000004</v>
      </c>
      <c r="F23" s="183">
        <f t="shared" ca="1" si="4"/>
        <v>0</v>
      </c>
      <c r="G23" s="184">
        <f t="shared" ca="1" si="1"/>
        <v>334.40584799999999</v>
      </c>
      <c r="H23" s="184">
        <f t="shared" ca="1" si="2"/>
        <v>323.30357400000003</v>
      </c>
      <c r="I23" s="185">
        <f t="shared" ca="1" si="5"/>
        <v>241.18</v>
      </c>
      <c r="J23" s="182">
        <f t="shared" ca="1" si="6"/>
        <v>77.69</v>
      </c>
      <c r="K23" s="182">
        <f t="shared" ca="1" si="7"/>
        <v>4.43</v>
      </c>
      <c r="L23" s="182">
        <f t="shared" ca="1" si="8"/>
        <v>0</v>
      </c>
      <c r="M23" s="183">
        <f t="shared" ca="1" si="9"/>
        <v>323.3</v>
      </c>
      <c r="N23" s="181">
        <f t="shared" ca="1" si="10"/>
        <v>249.46490077525519</v>
      </c>
      <c r="O23" s="182">
        <f t="shared" ca="1" si="11"/>
        <v>80.358769969440132</v>
      </c>
      <c r="P23" s="182">
        <f t="shared" ca="1" si="12"/>
        <v>4.5821772553046696</v>
      </c>
      <c r="Q23" s="182">
        <f t="shared" ca="1" si="13"/>
        <v>0</v>
      </c>
      <c r="R23" s="183">
        <f t="shared" ca="1" si="14"/>
        <v>334.40584799999999</v>
      </c>
      <c r="W23" s="46"/>
      <c r="X23" s="46">
        <v>23</v>
      </c>
    </row>
    <row r="24" spans="1:24">
      <c r="A24" s="61" t="s">
        <v>66</v>
      </c>
      <c r="B24" s="176">
        <f t="shared" ca="1" si="3"/>
        <v>341.56456300000002</v>
      </c>
      <c r="C24" s="181">
        <f t="shared" ca="1" si="4"/>
        <v>254.80716399799999</v>
      </c>
      <c r="D24" s="182">
        <f t="shared" ca="1" si="4"/>
        <v>82.077964488900022</v>
      </c>
      <c r="E24" s="182">
        <f t="shared" ca="1" si="4"/>
        <v>4.6794345131000004</v>
      </c>
      <c r="F24" s="183">
        <f t="shared" ca="1" si="4"/>
        <v>0</v>
      </c>
      <c r="G24" s="184">
        <f t="shared" ca="1" si="1"/>
        <v>341.56009999999998</v>
      </c>
      <c r="H24" s="184">
        <f t="shared" ca="1" si="2"/>
        <v>330.220305</v>
      </c>
      <c r="I24" s="185">
        <f t="shared" ca="1" si="5"/>
        <v>246.34</v>
      </c>
      <c r="J24" s="182">
        <f t="shared" ca="1" si="6"/>
        <v>79.349999999999994</v>
      </c>
      <c r="K24" s="182">
        <f t="shared" ca="1" si="7"/>
        <v>4.5199999999999996</v>
      </c>
      <c r="L24" s="182">
        <f t="shared" ca="1" si="8"/>
        <v>0</v>
      </c>
      <c r="M24" s="183">
        <f t="shared" ca="1" si="9"/>
        <v>330.21</v>
      </c>
      <c r="N24" s="181">
        <f t="shared" ca="1" si="10"/>
        <v>254.80728940371279</v>
      </c>
      <c r="O24" s="182">
        <f t="shared" ca="1" si="11"/>
        <v>82.077447487962189</v>
      </c>
      <c r="P24" s="182">
        <f t="shared" ca="1" si="12"/>
        <v>4.6753631083250049</v>
      </c>
      <c r="Q24" s="182">
        <f t="shared" ca="1" si="13"/>
        <v>0</v>
      </c>
      <c r="R24" s="183">
        <f t="shared" ca="1" si="14"/>
        <v>341.56009999999998</v>
      </c>
      <c r="W24" s="46"/>
      <c r="X24" s="46">
        <v>24</v>
      </c>
    </row>
    <row r="25" spans="1:24">
      <c r="A25" s="61" t="s">
        <v>67</v>
      </c>
      <c r="B25" s="176">
        <f t="shared" ca="1" si="3"/>
        <v>341.56456300000002</v>
      </c>
      <c r="C25" s="181">
        <f t="shared" ca="1" si="4"/>
        <v>254.80716399799999</v>
      </c>
      <c r="D25" s="182">
        <f t="shared" ca="1" si="4"/>
        <v>82.077964488900022</v>
      </c>
      <c r="E25" s="182">
        <f t="shared" ca="1" si="4"/>
        <v>4.6794345131000004</v>
      </c>
      <c r="F25" s="183">
        <f t="shared" ca="1" si="4"/>
        <v>0</v>
      </c>
      <c r="G25" s="184">
        <f t="shared" ca="1" si="1"/>
        <v>341.56009999999998</v>
      </c>
      <c r="H25" s="184">
        <f t="shared" ca="1" si="2"/>
        <v>330.220305</v>
      </c>
      <c r="I25" s="185">
        <f t="shared" ca="1" si="5"/>
        <v>246.34</v>
      </c>
      <c r="J25" s="182">
        <f t="shared" ca="1" si="6"/>
        <v>79.349999999999994</v>
      </c>
      <c r="K25" s="182">
        <f t="shared" ca="1" si="7"/>
        <v>4.5199999999999996</v>
      </c>
      <c r="L25" s="182">
        <f t="shared" ca="1" si="8"/>
        <v>0</v>
      </c>
      <c r="M25" s="183">
        <f t="shared" ca="1" si="9"/>
        <v>330.21</v>
      </c>
      <c r="N25" s="181">
        <f t="shared" ca="1" si="10"/>
        <v>254.80728940371279</v>
      </c>
      <c r="O25" s="182">
        <f t="shared" ca="1" si="11"/>
        <v>82.077447487962189</v>
      </c>
      <c r="P25" s="182">
        <f t="shared" ca="1" si="12"/>
        <v>4.6753631083250049</v>
      </c>
      <c r="Q25" s="182">
        <f t="shared" ca="1" si="13"/>
        <v>0</v>
      </c>
      <c r="R25" s="183">
        <f t="shared" ca="1" si="14"/>
        <v>341.56009999999998</v>
      </c>
      <c r="W25" s="46"/>
      <c r="X25" s="46">
        <v>25</v>
      </c>
    </row>
    <row r="26" spans="1:24">
      <c r="A26" s="61" t="s">
        <v>68</v>
      </c>
      <c r="B26" s="176">
        <f t="shared" ca="1" si="3"/>
        <v>341.56456300000002</v>
      </c>
      <c r="C26" s="181">
        <f t="shared" ca="1" si="4"/>
        <v>254.80716399799999</v>
      </c>
      <c r="D26" s="182">
        <f t="shared" ca="1" si="4"/>
        <v>82.077964488900022</v>
      </c>
      <c r="E26" s="182">
        <f t="shared" ca="1" si="4"/>
        <v>4.6794345131000004</v>
      </c>
      <c r="F26" s="183">
        <f t="shared" ca="1" si="4"/>
        <v>0</v>
      </c>
      <c r="G26" s="184">
        <f t="shared" ca="1" si="1"/>
        <v>341.56009999999998</v>
      </c>
      <c r="H26" s="184">
        <f t="shared" ca="1" si="2"/>
        <v>330.220305</v>
      </c>
      <c r="I26" s="185">
        <f t="shared" ca="1" si="5"/>
        <v>246.34</v>
      </c>
      <c r="J26" s="182">
        <f t="shared" ca="1" si="6"/>
        <v>79.349999999999994</v>
      </c>
      <c r="K26" s="182">
        <f t="shared" ca="1" si="7"/>
        <v>4.5199999999999996</v>
      </c>
      <c r="L26" s="182">
        <f t="shared" ca="1" si="8"/>
        <v>0</v>
      </c>
      <c r="M26" s="183">
        <f t="shared" ca="1" si="9"/>
        <v>330.21</v>
      </c>
      <c r="N26" s="181">
        <f t="shared" ca="1" si="10"/>
        <v>254.80728940371279</v>
      </c>
      <c r="O26" s="182">
        <f t="shared" ca="1" si="11"/>
        <v>82.077447487962189</v>
      </c>
      <c r="P26" s="182">
        <f t="shared" ca="1" si="12"/>
        <v>4.6753631083250049</v>
      </c>
      <c r="Q26" s="182">
        <f t="shared" ca="1" si="13"/>
        <v>0</v>
      </c>
      <c r="R26" s="183">
        <f t="shared" ca="1" si="14"/>
        <v>341.56009999999998</v>
      </c>
      <c r="W26" s="46"/>
      <c r="X26" s="46">
        <v>26</v>
      </c>
    </row>
    <row r="27" spans="1:24">
      <c r="A27" s="61" t="s">
        <v>69</v>
      </c>
      <c r="B27" s="176">
        <f t="shared" ca="1" si="3"/>
        <v>341.56456300000002</v>
      </c>
      <c r="C27" s="181">
        <f t="shared" ca="1" si="4"/>
        <v>254.80716399799999</v>
      </c>
      <c r="D27" s="182">
        <f t="shared" ca="1" si="4"/>
        <v>82.077964488900022</v>
      </c>
      <c r="E27" s="182">
        <f t="shared" ca="1" si="4"/>
        <v>4.6794345131000004</v>
      </c>
      <c r="F27" s="183">
        <f t="shared" ca="1" si="4"/>
        <v>0</v>
      </c>
      <c r="G27" s="184">
        <f t="shared" ca="1" si="1"/>
        <v>341.56009999999998</v>
      </c>
      <c r="H27" s="184">
        <f t="shared" ca="1" si="2"/>
        <v>330.220305</v>
      </c>
      <c r="I27" s="185">
        <f t="shared" ca="1" si="5"/>
        <v>246.34</v>
      </c>
      <c r="J27" s="182">
        <f t="shared" ca="1" si="6"/>
        <v>79.349999999999994</v>
      </c>
      <c r="K27" s="182">
        <f t="shared" ca="1" si="7"/>
        <v>4.5199999999999996</v>
      </c>
      <c r="L27" s="182">
        <f t="shared" ca="1" si="8"/>
        <v>0</v>
      </c>
      <c r="M27" s="183">
        <f t="shared" ca="1" si="9"/>
        <v>330.21</v>
      </c>
      <c r="N27" s="181">
        <f t="shared" ca="1" si="10"/>
        <v>254.80728940371279</v>
      </c>
      <c r="O27" s="182">
        <f t="shared" ca="1" si="11"/>
        <v>82.077447487962189</v>
      </c>
      <c r="P27" s="182">
        <f t="shared" ca="1" si="12"/>
        <v>4.6753631083250049</v>
      </c>
      <c r="Q27" s="182">
        <f t="shared" ca="1" si="13"/>
        <v>0</v>
      </c>
      <c r="R27" s="183">
        <f t="shared" ca="1" si="14"/>
        <v>341.56009999999998</v>
      </c>
      <c r="W27" s="46"/>
      <c r="X27" s="46">
        <v>27</v>
      </c>
    </row>
    <row r="28" spans="1:24">
      <c r="A28" s="61" t="s">
        <v>70</v>
      </c>
      <c r="B28" s="176">
        <f t="shared" ca="1" si="3"/>
        <v>341.56456300000002</v>
      </c>
      <c r="C28" s="181">
        <f t="shared" ca="1" si="4"/>
        <v>254.80716399799999</v>
      </c>
      <c r="D28" s="182">
        <f t="shared" ca="1" si="4"/>
        <v>82.077964488900022</v>
      </c>
      <c r="E28" s="182">
        <f t="shared" ca="1" si="4"/>
        <v>4.6794345131000004</v>
      </c>
      <c r="F28" s="183">
        <f t="shared" ca="1" si="4"/>
        <v>0</v>
      </c>
      <c r="G28" s="184">
        <f t="shared" ca="1" si="1"/>
        <v>341.56009999999998</v>
      </c>
      <c r="H28" s="184">
        <f t="shared" ca="1" si="2"/>
        <v>330.220305</v>
      </c>
      <c r="I28" s="185">
        <f t="shared" ca="1" si="5"/>
        <v>246.34</v>
      </c>
      <c r="J28" s="182">
        <f t="shared" ca="1" si="6"/>
        <v>79.349999999999994</v>
      </c>
      <c r="K28" s="182">
        <f t="shared" ca="1" si="7"/>
        <v>4.5199999999999996</v>
      </c>
      <c r="L28" s="182">
        <f t="shared" ca="1" si="8"/>
        <v>0</v>
      </c>
      <c r="M28" s="183">
        <f t="shared" ca="1" si="9"/>
        <v>330.21</v>
      </c>
      <c r="N28" s="181">
        <f t="shared" ca="1" si="10"/>
        <v>254.80728940371279</v>
      </c>
      <c r="O28" s="182">
        <f t="shared" ca="1" si="11"/>
        <v>82.077447487962189</v>
      </c>
      <c r="P28" s="182">
        <f t="shared" ca="1" si="12"/>
        <v>4.6753631083250049</v>
      </c>
      <c r="Q28" s="182">
        <f t="shared" ca="1" si="13"/>
        <v>0</v>
      </c>
      <c r="R28" s="183">
        <f t="shared" ca="1" si="14"/>
        <v>341.56009999999998</v>
      </c>
      <c r="W28" s="46"/>
      <c r="X28" s="46">
        <v>28</v>
      </c>
    </row>
    <row r="29" spans="1:24">
      <c r="A29" s="61" t="s">
        <v>71</v>
      </c>
      <c r="B29" s="176">
        <f t="shared" ca="1" si="3"/>
        <v>341.56456300000002</v>
      </c>
      <c r="C29" s="181">
        <f t="shared" ca="1" si="4"/>
        <v>254.80716399799999</v>
      </c>
      <c r="D29" s="182">
        <f t="shared" ca="1" si="4"/>
        <v>82.077964488900022</v>
      </c>
      <c r="E29" s="182">
        <f t="shared" ca="1" si="4"/>
        <v>4.6794345131000004</v>
      </c>
      <c r="F29" s="183">
        <f t="shared" ca="1" si="4"/>
        <v>0</v>
      </c>
      <c r="G29" s="184">
        <f t="shared" ca="1" si="1"/>
        <v>319.48320000000001</v>
      </c>
      <c r="H29" s="184">
        <f t="shared" ca="1" si="2"/>
        <v>308.87635799999998</v>
      </c>
      <c r="I29" s="185">
        <f t="shared" ca="1" si="5"/>
        <v>246.35</v>
      </c>
      <c r="J29" s="182">
        <f t="shared" ca="1" si="6"/>
        <v>58.01</v>
      </c>
      <c r="K29" s="182">
        <f t="shared" ca="1" si="7"/>
        <v>4.5199999999999996</v>
      </c>
      <c r="L29" s="182">
        <f t="shared" ca="1" si="8"/>
        <v>0</v>
      </c>
      <c r="M29" s="183">
        <f t="shared" ca="1" si="9"/>
        <v>308.88</v>
      </c>
      <c r="N29" s="181">
        <f t="shared" ca="1" si="10"/>
        <v>254.80667676767675</v>
      </c>
      <c r="O29" s="182">
        <f t="shared" ca="1" si="11"/>
        <v>60.001361149961156</v>
      </c>
      <c r="P29" s="182">
        <f t="shared" ca="1" si="12"/>
        <v>4.6751620823620819</v>
      </c>
      <c r="Q29" s="182">
        <f t="shared" ca="1" si="13"/>
        <v>0</v>
      </c>
      <c r="R29" s="183">
        <f t="shared" ca="1" si="14"/>
        <v>319.48319999999995</v>
      </c>
      <c r="W29" s="46"/>
      <c r="X29" s="46">
        <v>29</v>
      </c>
    </row>
    <row r="30" spans="1:24">
      <c r="A30" s="61" t="s">
        <v>72</v>
      </c>
      <c r="B30" s="176">
        <f t="shared" ca="1" si="3"/>
        <v>341.56456300000002</v>
      </c>
      <c r="C30" s="181">
        <f t="shared" ca="1" si="4"/>
        <v>254.80716399799999</v>
      </c>
      <c r="D30" s="182">
        <f t="shared" ca="1" si="4"/>
        <v>82.077964488900022</v>
      </c>
      <c r="E30" s="182">
        <f t="shared" ca="1" si="4"/>
        <v>4.6794345131000004</v>
      </c>
      <c r="F30" s="183">
        <f t="shared" ca="1" si="4"/>
        <v>0</v>
      </c>
      <c r="G30" s="184">
        <f t="shared" ca="1" si="1"/>
        <v>319.48320000000001</v>
      </c>
      <c r="H30" s="184">
        <f t="shared" ca="1" si="2"/>
        <v>308.87635799999998</v>
      </c>
      <c r="I30" s="185">
        <f t="shared" ca="1" si="5"/>
        <v>246.35</v>
      </c>
      <c r="J30" s="182">
        <f t="shared" ca="1" si="6"/>
        <v>58.01</v>
      </c>
      <c r="K30" s="182">
        <f t="shared" ca="1" si="7"/>
        <v>4.5199999999999996</v>
      </c>
      <c r="L30" s="182">
        <f t="shared" ca="1" si="8"/>
        <v>0</v>
      </c>
      <c r="M30" s="183">
        <f t="shared" ca="1" si="9"/>
        <v>308.88</v>
      </c>
      <c r="N30" s="181">
        <f t="shared" ca="1" si="10"/>
        <v>254.80667676767675</v>
      </c>
      <c r="O30" s="182">
        <f t="shared" ca="1" si="11"/>
        <v>60.001361149961156</v>
      </c>
      <c r="P30" s="182">
        <f t="shared" ca="1" si="12"/>
        <v>4.6751620823620819</v>
      </c>
      <c r="Q30" s="182">
        <f t="shared" ca="1" si="13"/>
        <v>0</v>
      </c>
      <c r="R30" s="183">
        <f t="shared" ca="1" si="14"/>
        <v>319.48319999999995</v>
      </c>
      <c r="W30" s="46"/>
      <c r="X30" s="46">
        <v>30</v>
      </c>
    </row>
    <row r="31" spans="1:24">
      <c r="A31" s="61" t="s">
        <v>73</v>
      </c>
      <c r="B31" s="176">
        <f t="shared" ca="1" si="3"/>
        <v>341.56456300000002</v>
      </c>
      <c r="C31" s="181">
        <f t="shared" ca="1" si="4"/>
        <v>254.80716399799999</v>
      </c>
      <c r="D31" s="182">
        <f t="shared" ca="1" si="4"/>
        <v>82.077964488900022</v>
      </c>
      <c r="E31" s="182">
        <f t="shared" ca="1" si="4"/>
        <v>4.6794345131000004</v>
      </c>
      <c r="F31" s="183">
        <f t="shared" ca="1" si="4"/>
        <v>0</v>
      </c>
      <c r="G31" s="184">
        <f t="shared" ca="1" si="1"/>
        <v>341.56009999999998</v>
      </c>
      <c r="H31" s="184">
        <f t="shared" ca="1" si="2"/>
        <v>330.220305</v>
      </c>
      <c r="I31" s="185">
        <f t="shared" ca="1" si="5"/>
        <v>246.34</v>
      </c>
      <c r="J31" s="182">
        <f t="shared" ca="1" si="6"/>
        <v>79.349999999999994</v>
      </c>
      <c r="K31" s="182">
        <f t="shared" ca="1" si="7"/>
        <v>4.5199999999999996</v>
      </c>
      <c r="L31" s="182">
        <f t="shared" ca="1" si="8"/>
        <v>0</v>
      </c>
      <c r="M31" s="183">
        <f t="shared" ca="1" si="9"/>
        <v>330.21</v>
      </c>
      <c r="N31" s="181">
        <f t="shared" ca="1" si="10"/>
        <v>254.80728940371279</v>
      </c>
      <c r="O31" s="182">
        <f t="shared" ca="1" si="11"/>
        <v>82.077447487962189</v>
      </c>
      <c r="P31" s="182">
        <f t="shared" ca="1" si="12"/>
        <v>4.6753631083250049</v>
      </c>
      <c r="Q31" s="182">
        <f t="shared" ca="1" si="13"/>
        <v>0</v>
      </c>
      <c r="R31" s="183">
        <f t="shared" ca="1" si="14"/>
        <v>341.56009999999998</v>
      </c>
      <c r="W31" s="46"/>
      <c r="X31" s="46">
        <v>31</v>
      </c>
    </row>
    <row r="32" spans="1:24">
      <c r="A32" s="61" t="s">
        <v>74</v>
      </c>
      <c r="B32" s="176">
        <f t="shared" ca="1" si="3"/>
        <v>341.56456300000002</v>
      </c>
      <c r="C32" s="181">
        <f t="shared" ca="1" si="4"/>
        <v>254.80716399799999</v>
      </c>
      <c r="D32" s="182">
        <f t="shared" ca="1" si="4"/>
        <v>82.077964488900022</v>
      </c>
      <c r="E32" s="182">
        <f t="shared" ca="1" si="4"/>
        <v>4.6794345131000004</v>
      </c>
      <c r="F32" s="183">
        <f t="shared" ca="1" si="4"/>
        <v>0</v>
      </c>
      <c r="G32" s="184">
        <f t="shared" ca="1" si="1"/>
        <v>341.56009999999998</v>
      </c>
      <c r="H32" s="184">
        <f t="shared" ca="1" si="2"/>
        <v>330.220305</v>
      </c>
      <c r="I32" s="185">
        <f t="shared" ca="1" si="5"/>
        <v>246.34</v>
      </c>
      <c r="J32" s="182">
        <f t="shared" ca="1" si="6"/>
        <v>79.349999999999994</v>
      </c>
      <c r="K32" s="182">
        <f t="shared" ca="1" si="7"/>
        <v>4.5199999999999996</v>
      </c>
      <c r="L32" s="182">
        <f t="shared" ca="1" si="8"/>
        <v>0</v>
      </c>
      <c r="M32" s="183">
        <f t="shared" ca="1" si="9"/>
        <v>330.21</v>
      </c>
      <c r="N32" s="181">
        <f t="shared" ca="1" si="10"/>
        <v>254.80728940371279</v>
      </c>
      <c r="O32" s="182">
        <f t="shared" ca="1" si="11"/>
        <v>82.077447487962189</v>
      </c>
      <c r="P32" s="182">
        <f t="shared" ca="1" si="12"/>
        <v>4.6753631083250049</v>
      </c>
      <c r="Q32" s="182">
        <f t="shared" ca="1" si="13"/>
        <v>0</v>
      </c>
      <c r="R32" s="183">
        <f t="shared" ca="1" si="14"/>
        <v>341.56009999999998</v>
      </c>
      <c r="W32" s="46"/>
      <c r="X32" s="46">
        <v>32</v>
      </c>
    </row>
    <row r="33" spans="1:24">
      <c r="A33" s="61" t="s">
        <v>75</v>
      </c>
      <c r="B33" s="176">
        <f t="shared" ca="1" si="3"/>
        <v>341.56456300000002</v>
      </c>
      <c r="C33" s="181">
        <f t="shared" ca="1" si="4"/>
        <v>254.80716399799999</v>
      </c>
      <c r="D33" s="182">
        <f t="shared" ca="1" si="4"/>
        <v>82.077964488900022</v>
      </c>
      <c r="E33" s="182">
        <f t="shared" ca="1" si="4"/>
        <v>4.6794345131000004</v>
      </c>
      <c r="F33" s="183">
        <f t="shared" ca="1" si="4"/>
        <v>0</v>
      </c>
      <c r="G33" s="184">
        <f t="shared" ca="1" si="1"/>
        <v>309.48320000000001</v>
      </c>
      <c r="H33" s="184">
        <f t="shared" ca="1" si="2"/>
        <v>299.20835799999998</v>
      </c>
      <c r="I33" s="185">
        <f t="shared" ca="1" si="5"/>
        <v>246.34</v>
      </c>
      <c r="J33" s="182">
        <f t="shared" ca="1" si="6"/>
        <v>48.34</v>
      </c>
      <c r="K33" s="182">
        <f t="shared" ca="1" si="7"/>
        <v>4.5199999999999996</v>
      </c>
      <c r="L33" s="182">
        <f t="shared" ca="1" si="8"/>
        <v>0</v>
      </c>
      <c r="M33" s="183">
        <f t="shared" ca="1" si="9"/>
        <v>299.2</v>
      </c>
      <c r="N33" s="181">
        <f t="shared" ca="1" si="10"/>
        <v>254.80645550802137</v>
      </c>
      <c r="O33" s="182">
        <f t="shared" ca="1" si="11"/>
        <v>50.001396684491986</v>
      </c>
      <c r="P33" s="182">
        <f t="shared" ca="1" si="12"/>
        <v>4.6753478074866308</v>
      </c>
      <c r="Q33" s="182">
        <f t="shared" ca="1" si="13"/>
        <v>0</v>
      </c>
      <c r="R33" s="183">
        <f t="shared" ca="1" si="14"/>
        <v>309.48319999999995</v>
      </c>
      <c r="W33" s="46"/>
      <c r="X33" s="46">
        <v>33</v>
      </c>
    </row>
    <row r="34" spans="1:24">
      <c r="A34" s="61" t="s">
        <v>76</v>
      </c>
      <c r="B34" s="176">
        <f t="shared" ca="1" si="3"/>
        <v>341.56456300000002</v>
      </c>
      <c r="C34" s="181">
        <f t="shared" ca="1" si="4"/>
        <v>254.80716399799999</v>
      </c>
      <c r="D34" s="182">
        <f t="shared" ca="1" si="4"/>
        <v>82.077964488900022</v>
      </c>
      <c r="E34" s="182">
        <f t="shared" ca="1" si="4"/>
        <v>4.6794345131000004</v>
      </c>
      <c r="F34" s="183">
        <f t="shared" ca="1" si="4"/>
        <v>0</v>
      </c>
      <c r="G34" s="184">
        <f t="shared" ca="1" si="1"/>
        <v>309.48320000000001</v>
      </c>
      <c r="H34" s="184">
        <f t="shared" ca="1" si="2"/>
        <v>299.20835799999998</v>
      </c>
      <c r="I34" s="185">
        <f t="shared" ca="1" si="5"/>
        <v>246.34</v>
      </c>
      <c r="J34" s="182">
        <f t="shared" ca="1" si="6"/>
        <v>48.34</v>
      </c>
      <c r="K34" s="182">
        <f t="shared" ca="1" si="7"/>
        <v>4.5199999999999996</v>
      </c>
      <c r="L34" s="182">
        <f t="shared" ca="1" si="8"/>
        <v>0</v>
      </c>
      <c r="M34" s="183">
        <f t="shared" ca="1" si="9"/>
        <v>299.2</v>
      </c>
      <c r="N34" s="181">
        <f t="shared" ca="1" si="10"/>
        <v>254.80645550802137</v>
      </c>
      <c r="O34" s="182">
        <f t="shared" ca="1" si="11"/>
        <v>50.001396684491986</v>
      </c>
      <c r="P34" s="182">
        <f t="shared" ca="1" si="12"/>
        <v>4.6753478074866308</v>
      </c>
      <c r="Q34" s="182">
        <f t="shared" ca="1" si="13"/>
        <v>0</v>
      </c>
      <c r="R34" s="183">
        <f t="shared" ca="1" si="14"/>
        <v>309.48319999999995</v>
      </c>
      <c r="W34" s="46"/>
      <c r="X34" s="46">
        <v>34</v>
      </c>
    </row>
    <row r="35" spans="1:24">
      <c r="A35" s="61" t="s">
        <v>77</v>
      </c>
      <c r="B35" s="176">
        <f t="shared" ca="1" si="3"/>
        <v>341.56456300000002</v>
      </c>
      <c r="C35" s="181">
        <f t="shared" ca="1" si="4"/>
        <v>254.80716399799999</v>
      </c>
      <c r="D35" s="182">
        <f t="shared" ca="1" si="4"/>
        <v>82.077964488900022</v>
      </c>
      <c r="E35" s="182">
        <f t="shared" ca="1" si="4"/>
        <v>4.6794345131000004</v>
      </c>
      <c r="F35" s="183">
        <f t="shared" ca="1" si="4"/>
        <v>0</v>
      </c>
      <c r="G35" s="184">
        <f t="shared" ca="1" si="1"/>
        <v>298.48320000000001</v>
      </c>
      <c r="H35" s="184">
        <f t="shared" ca="1" si="2"/>
        <v>288.57355799999999</v>
      </c>
      <c r="I35" s="185">
        <f t="shared" ca="1" si="5"/>
        <v>246.34</v>
      </c>
      <c r="J35" s="182">
        <f t="shared" ca="1" si="6"/>
        <v>37.71</v>
      </c>
      <c r="K35" s="182">
        <f t="shared" ca="1" si="7"/>
        <v>4.5199999999999996</v>
      </c>
      <c r="L35" s="182">
        <f t="shared" ca="1" si="8"/>
        <v>0</v>
      </c>
      <c r="M35" s="183">
        <f t="shared" ca="1" si="9"/>
        <v>288.57</v>
      </c>
      <c r="N35" s="181">
        <f t="shared" ca="1" si="10"/>
        <v>254.80247942613582</v>
      </c>
      <c r="O35" s="182">
        <f t="shared" ca="1" si="11"/>
        <v>39.005445722008524</v>
      </c>
      <c r="P35" s="182">
        <f t="shared" ca="1" si="12"/>
        <v>4.6752748518557024</v>
      </c>
      <c r="Q35" s="182">
        <f t="shared" ca="1" si="13"/>
        <v>0</v>
      </c>
      <c r="R35" s="183">
        <f t="shared" ca="1" si="14"/>
        <v>298.48320000000007</v>
      </c>
      <c r="W35" s="46"/>
      <c r="X35" s="46">
        <v>35</v>
      </c>
    </row>
    <row r="36" spans="1:24">
      <c r="A36" s="61" t="s">
        <v>78</v>
      </c>
      <c r="B36" s="176">
        <f t="shared" ca="1" si="3"/>
        <v>341.56456300000002</v>
      </c>
      <c r="C36" s="181">
        <f t="shared" ref="C36:F67" ca="1" si="15">$B36*C$1/100</f>
        <v>254.80716399799999</v>
      </c>
      <c r="D36" s="182">
        <f t="shared" ca="1" si="15"/>
        <v>82.077964488900022</v>
      </c>
      <c r="E36" s="182">
        <f t="shared" ca="1" si="15"/>
        <v>4.6794345131000004</v>
      </c>
      <c r="F36" s="183">
        <f t="shared" ca="1" si="15"/>
        <v>0</v>
      </c>
      <c r="G36" s="184">
        <f t="shared" ca="1" si="1"/>
        <v>298.48320000000001</v>
      </c>
      <c r="H36" s="184">
        <f t="shared" ca="1" si="2"/>
        <v>288.57355799999999</v>
      </c>
      <c r="I36" s="185">
        <f t="shared" ca="1" si="5"/>
        <v>246.34</v>
      </c>
      <c r="J36" s="182">
        <f t="shared" ca="1" si="6"/>
        <v>37.71</v>
      </c>
      <c r="K36" s="182">
        <f t="shared" ca="1" si="7"/>
        <v>4.5199999999999996</v>
      </c>
      <c r="L36" s="182">
        <f t="shared" ca="1" si="8"/>
        <v>0</v>
      </c>
      <c r="M36" s="183">
        <f t="shared" ca="1" si="9"/>
        <v>288.57</v>
      </c>
      <c r="N36" s="181">
        <f t="shared" ca="1" si="10"/>
        <v>254.80247942613582</v>
      </c>
      <c r="O36" s="182">
        <f t="shared" ca="1" si="11"/>
        <v>39.005445722008524</v>
      </c>
      <c r="P36" s="182">
        <f t="shared" ca="1" si="12"/>
        <v>4.6752748518557024</v>
      </c>
      <c r="Q36" s="182">
        <f t="shared" ca="1" si="13"/>
        <v>0</v>
      </c>
      <c r="R36" s="183">
        <f t="shared" ca="1" si="14"/>
        <v>298.48320000000007</v>
      </c>
      <c r="W36" s="46"/>
      <c r="X36" s="46">
        <v>36</v>
      </c>
    </row>
    <row r="37" spans="1:24">
      <c r="A37" s="61" t="s">
        <v>79</v>
      </c>
      <c r="B37" s="176">
        <f t="shared" ca="1" si="3"/>
        <v>341.56456300000002</v>
      </c>
      <c r="C37" s="181">
        <f t="shared" ca="1" si="15"/>
        <v>254.80716399799999</v>
      </c>
      <c r="D37" s="182">
        <f t="shared" ca="1" si="15"/>
        <v>82.077964488900022</v>
      </c>
      <c r="E37" s="182">
        <f t="shared" ca="1" si="15"/>
        <v>4.6794345131000004</v>
      </c>
      <c r="F37" s="183">
        <f t="shared" ca="1" si="15"/>
        <v>0</v>
      </c>
      <c r="G37" s="184">
        <f t="shared" ca="1" si="1"/>
        <v>298.48320000000001</v>
      </c>
      <c r="H37" s="184">
        <f t="shared" ca="1" si="2"/>
        <v>288.57355799999999</v>
      </c>
      <c r="I37" s="185">
        <f t="shared" ca="1" si="5"/>
        <v>246.34</v>
      </c>
      <c r="J37" s="182">
        <f t="shared" ca="1" si="6"/>
        <v>37.71</v>
      </c>
      <c r="K37" s="182">
        <f t="shared" ca="1" si="7"/>
        <v>4.5199999999999996</v>
      </c>
      <c r="L37" s="182">
        <f t="shared" ca="1" si="8"/>
        <v>0</v>
      </c>
      <c r="M37" s="183">
        <f t="shared" ca="1" si="9"/>
        <v>288.57</v>
      </c>
      <c r="N37" s="181">
        <f t="shared" ca="1" si="10"/>
        <v>254.80247942613582</v>
      </c>
      <c r="O37" s="182">
        <f t="shared" ca="1" si="11"/>
        <v>39.005445722008524</v>
      </c>
      <c r="P37" s="182">
        <f t="shared" ca="1" si="12"/>
        <v>4.6752748518557024</v>
      </c>
      <c r="Q37" s="182">
        <f t="shared" ca="1" si="13"/>
        <v>0</v>
      </c>
      <c r="R37" s="183">
        <f t="shared" ca="1" si="14"/>
        <v>298.48320000000007</v>
      </c>
      <c r="W37" s="46"/>
      <c r="X37" s="46">
        <v>37</v>
      </c>
    </row>
    <row r="38" spans="1:24">
      <c r="A38" s="61" t="s">
        <v>80</v>
      </c>
      <c r="B38" s="176">
        <f t="shared" ca="1" si="3"/>
        <v>341.56456300000002</v>
      </c>
      <c r="C38" s="181">
        <f t="shared" ca="1" si="15"/>
        <v>254.80716399799999</v>
      </c>
      <c r="D38" s="182">
        <f t="shared" ca="1" si="15"/>
        <v>82.077964488900022</v>
      </c>
      <c r="E38" s="182">
        <f t="shared" ca="1" si="15"/>
        <v>4.6794345131000004</v>
      </c>
      <c r="F38" s="183">
        <f t="shared" ca="1" si="15"/>
        <v>0</v>
      </c>
      <c r="G38" s="184">
        <f t="shared" ca="1" si="1"/>
        <v>298.48320000000001</v>
      </c>
      <c r="H38" s="184">
        <f t="shared" ca="1" si="2"/>
        <v>288.57355799999999</v>
      </c>
      <c r="I38" s="185">
        <f t="shared" ca="1" si="5"/>
        <v>246.34</v>
      </c>
      <c r="J38" s="182">
        <f t="shared" ca="1" si="6"/>
        <v>37.71</v>
      </c>
      <c r="K38" s="182">
        <f t="shared" ca="1" si="7"/>
        <v>4.5199999999999996</v>
      </c>
      <c r="L38" s="182">
        <f t="shared" ca="1" si="8"/>
        <v>0</v>
      </c>
      <c r="M38" s="183">
        <f t="shared" ca="1" si="9"/>
        <v>288.57</v>
      </c>
      <c r="N38" s="181">
        <f t="shared" ca="1" si="10"/>
        <v>254.80247942613582</v>
      </c>
      <c r="O38" s="182">
        <f t="shared" ca="1" si="11"/>
        <v>39.005445722008524</v>
      </c>
      <c r="P38" s="182">
        <f t="shared" ca="1" si="12"/>
        <v>4.6752748518557024</v>
      </c>
      <c r="Q38" s="182">
        <f t="shared" ca="1" si="13"/>
        <v>0</v>
      </c>
      <c r="R38" s="183">
        <f t="shared" ca="1" si="14"/>
        <v>298.48320000000007</v>
      </c>
      <c r="W38" s="46"/>
      <c r="X38" s="46">
        <v>38</v>
      </c>
    </row>
    <row r="39" spans="1:24">
      <c r="A39" s="61" t="s">
        <v>81</v>
      </c>
      <c r="B39" s="176">
        <f t="shared" ca="1" si="3"/>
        <v>341.56456300000002</v>
      </c>
      <c r="C39" s="181">
        <f t="shared" ca="1" si="15"/>
        <v>254.80716399799999</v>
      </c>
      <c r="D39" s="182">
        <f t="shared" ca="1" si="15"/>
        <v>82.077964488900022</v>
      </c>
      <c r="E39" s="182">
        <f t="shared" ca="1" si="15"/>
        <v>4.6794345131000004</v>
      </c>
      <c r="F39" s="183">
        <f t="shared" ca="1" si="15"/>
        <v>0</v>
      </c>
      <c r="G39" s="184">
        <f t="shared" ca="1" si="1"/>
        <v>298.48320000000001</v>
      </c>
      <c r="H39" s="184">
        <f t="shared" ca="1" si="2"/>
        <v>288.57355799999999</v>
      </c>
      <c r="I39" s="185">
        <f t="shared" ca="1" si="5"/>
        <v>246.34</v>
      </c>
      <c r="J39" s="182">
        <f t="shared" ca="1" si="6"/>
        <v>37.71</v>
      </c>
      <c r="K39" s="182">
        <f t="shared" ca="1" si="7"/>
        <v>4.5199999999999996</v>
      </c>
      <c r="L39" s="182">
        <f t="shared" ca="1" si="8"/>
        <v>0</v>
      </c>
      <c r="M39" s="183">
        <f t="shared" ca="1" si="9"/>
        <v>288.57</v>
      </c>
      <c r="N39" s="181">
        <f t="shared" ca="1" si="10"/>
        <v>254.80247942613582</v>
      </c>
      <c r="O39" s="182">
        <f t="shared" ca="1" si="11"/>
        <v>39.005445722008524</v>
      </c>
      <c r="P39" s="182">
        <f t="shared" ca="1" si="12"/>
        <v>4.6752748518557024</v>
      </c>
      <c r="Q39" s="182">
        <f t="shared" ca="1" si="13"/>
        <v>0</v>
      </c>
      <c r="R39" s="183">
        <f t="shared" ca="1" si="14"/>
        <v>298.48320000000007</v>
      </c>
      <c r="W39" s="46"/>
      <c r="X39" s="46">
        <v>39</v>
      </c>
    </row>
    <row r="40" spans="1:24">
      <c r="A40" s="61" t="s">
        <v>82</v>
      </c>
      <c r="B40" s="176">
        <f t="shared" ca="1" si="3"/>
        <v>341.56456300000002</v>
      </c>
      <c r="C40" s="181">
        <f t="shared" ca="1" si="15"/>
        <v>254.80716399799999</v>
      </c>
      <c r="D40" s="182">
        <f t="shared" ca="1" si="15"/>
        <v>82.077964488900022</v>
      </c>
      <c r="E40" s="182">
        <f t="shared" ca="1" si="15"/>
        <v>4.6794345131000004</v>
      </c>
      <c r="F40" s="183">
        <f t="shared" ca="1" si="15"/>
        <v>0</v>
      </c>
      <c r="G40" s="184">
        <f t="shared" ca="1" si="1"/>
        <v>298.48320000000001</v>
      </c>
      <c r="H40" s="184">
        <f t="shared" ca="1" si="2"/>
        <v>288.57355799999999</v>
      </c>
      <c r="I40" s="185">
        <f t="shared" ca="1" si="5"/>
        <v>246.34</v>
      </c>
      <c r="J40" s="182">
        <f t="shared" ca="1" si="6"/>
        <v>37.71</v>
      </c>
      <c r="K40" s="182">
        <f t="shared" ca="1" si="7"/>
        <v>4.5199999999999996</v>
      </c>
      <c r="L40" s="182">
        <f t="shared" ca="1" si="8"/>
        <v>0</v>
      </c>
      <c r="M40" s="183">
        <f t="shared" ca="1" si="9"/>
        <v>288.57</v>
      </c>
      <c r="N40" s="181">
        <f t="shared" ca="1" si="10"/>
        <v>254.80247942613582</v>
      </c>
      <c r="O40" s="182">
        <f t="shared" ca="1" si="11"/>
        <v>39.005445722008524</v>
      </c>
      <c r="P40" s="182">
        <f t="shared" ca="1" si="12"/>
        <v>4.6752748518557024</v>
      </c>
      <c r="Q40" s="182">
        <f t="shared" ca="1" si="13"/>
        <v>0</v>
      </c>
      <c r="R40" s="183">
        <f t="shared" ca="1" si="14"/>
        <v>298.48320000000007</v>
      </c>
      <c r="W40" s="46"/>
      <c r="X40" s="46">
        <v>40</v>
      </c>
    </row>
    <row r="41" spans="1:24">
      <c r="A41" s="61" t="s">
        <v>83</v>
      </c>
      <c r="B41" s="176">
        <f t="shared" ca="1" si="3"/>
        <v>341.56456300000002</v>
      </c>
      <c r="C41" s="181">
        <f t="shared" ca="1" si="15"/>
        <v>254.80716399799999</v>
      </c>
      <c r="D41" s="182">
        <f t="shared" ca="1" si="15"/>
        <v>82.077964488900022</v>
      </c>
      <c r="E41" s="182">
        <f t="shared" ca="1" si="15"/>
        <v>4.6794345131000004</v>
      </c>
      <c r="F41" s="183">
        <f t="shared" ca="1" si="15"/>
        <v>0</v>
      </c>
      <c r="G41" s="184">
        <f t="shared" ca="1" si="1"/>
        <v>304.48320000000001</v>
      </c>
      <c r="H41" s="184">
        <f t="shared" ca="1" si="2"/>
        <v>294.37435799999997</v>
      </c>
      <c r="I41" s="185">
        <f t="shared" ca="1" si="5"/>
        <v>246.34</v>
      </c>
      <c r="J41" s="182">
        <f t="shared" ca="1" si="6"/>
        <v>43.51</v>
      </c>
      <c r="K41" s="182">
        <f t="shared" ca="1" si="7"/>
        <v>4.5199999999999996</v>
      </c>
      <c r="L41" s="182">
        <f t="shared" ca="1" si="8"/>
        <v>0</v>
      </c>
      <c r="M41" s="183">
        <f t="shared" ca="1" si="9"/>
        <v>294.37</v>
      </c>
      <c r="N41" s="181">
        <f t="shared" ca="1" si="10"/>
        <v>254.80310999082789</v>
      </c>
      <c r="O41" s="182">
        <f t="shared" ca="1" si="11"/>
        <v>45.004803587322087</v>
      </c>
      <c r="P41" s="182">
        <f t="shared" ca="1" si="12"/>
        <v>4.6752864218500534</v>
      </c>
      <c r="Q41" s="182">
        <f t="shared" ca="1" si="13"/>
        <v>0</v>
      </c>
      <c r="R41" s="183">
        <f t="shared" ca="1" si="14"/>
        <v>304.48320000000001</v>
      </c>
      <c r="W41" s="46"/>
      <c r="X41" s="46">
        <v>41</v>
      </c>
    </row>
    <row r="42" spans="1:24">
      <c r="A42" s="61" t="s">
        <v>84</v>
      </c>
      <c r="B42" s="176">
        <f t="shared" ca="1" si="3"/>
        <v>341.56456300000002</v>
      </c>
      <c r="C42" s="181">
        <f t="shared" ca="1" si="15"/>
        <v>254.80716399799999</v>
      </c>
      <c r="D42" s="182">
        <f t="shared" ca="1" si="15"/>
        <v>82.077964488900022</v>
      </c>
      <c r="E42" s="182">
        <f t="shared" ca="1" si="15"/>
        <v>4.6794345131000004</v>
      </c>
      <c r="F42" s="183">
        <f t="shared" ca="1" si="15"/>
        <v>0</v>
      </c>
      <c r="G42" s="184">
        <f t="shared" ca="1" si="1"/>
        <v>304.48320000000001</v>
      </c>
      <c r="H42" s="184">
        <f t="shared" ca="1" si="2"/>
        <v>294.37435799999997</v>
      </c>
      <c r="I42" s="185">
        <f t="shared" ca="1" si="5"/>
        <v>246.34</v>
      </c>
      <c r="J42" s="182">
        <f t="shared" ca="1" si="6"/>
        <v>43.51</v>
      </c>
      <c r="K42" s="182">
        <f t="shared" ca="1" si="7"/>
        <v>4.5199999999999996</v>
      </c>
      <c r="L42" s="182">
        <f t="shared" ca="1" si="8"/>
        <v>0</v>
      </c>
      <c r="M42" s="183">
        <f t="shared" ca="1" si="9"/>
        <v>294.37</v>
      </c>
      <c r="N42" s="181">
        <f t="shared" ca="1" si="10"/>
        <v>254.80310999082789</v>
      </c>
      <c r="O42" s="182">
        <f t="shared" ca="1" si="11"/>
        <v>45.004803587322087</v>
      </c>
      <c r="P42" s="182">
        <f t="shared" ca="1" si="12"/>
        <v>4.6752864218500534</v>
      </c>
      <c r="Q42" s="182">
        <f t="shared" ca="1" si="13"/>
        <v>0</v>
      </c>
      <c r="R42" s="183">
        <f t="shared" ca="1" si="14"/>
        <v>304.48320000000001</v>
      </c>
      <c r="W42" s="46"/>
      <c r="X42" s="46">
        <v>42</v>
      </c>
    </row>
    <row r="43" spans="1:24">
      <c r="A43" s="61" t="s">
        <v>85</v>
      </c>
      <c r="B43" s="176">
        <f t="shared" ca="1" si="3"/>
        <v>341.56456300000002</v>
      </c>
      <c r="C43" s="181">
        <f t="shared" ca="1" si="15"/>
        <v>254.80716399799999</v>
      </c>
      <c r="D43" s="182">
        <f t="shared" ca="1" si="15"/>
        <v>82.077964488900022</v>
      </c>
      <c r="E43" s="182">
        <f t="shared" ca="1" si="15"/>
        <v>4.6794345131000004</v>
      </c>
      <c r="F43" s="183">
        <f t="shared" ca="1" si="15"/>
        <v>0</v>
      </c>
      <c r="G43" s="184">
        <f t="shared" ca="1" si="1"/>
        <v>297.19319999999999</v>
      </c>
      <c r="H43" s="184">
        <f t="shared" ca="1" si="2"/>
        <v>287.32638600000001</v>
      </c>
      <c r="I43" s="185">
        <f t="shared" ca="1" si="5"/>
        <v>246.35</v>
      </c>
      <c r="J43" s="182">
        <f t="shared" ca="1" si="6"/>
        <v>36.46</v>
      </c>
      <c r="K43" s="182">
        <f t="shared" ca="1" si="7"/>
        <v>4.5199999999999996</v>
      </c>
      <c r="L43" s="182">
        <f t="shared" ca="1" si="8"/>
        <v>0</v>
      </c>
      <c r="M43" s="183">
        <f t="shared" ca="1" si="9"/>
        <v>287.33</v>
      </c>
      <c r="N43" s="181">
        <f t="shared" ca="1" si="10"/>
        <v>254.80647624682422</v>
      </c>
      <c r="O43" s="182">
        <f t="shared" ca="1" si="11"/>
        <v>37.711565349946056</v>
      </c>
      <c r="P43" s="182">
        <f t="shared" ca="1" si="12"/>
        <v>4.6751584032297355</v>
      </c>
      <c r="Q43" s="182">
        <f t="shared" ca="1" si="13"/>
        <v>0</v>
      </c>
      <c r="R43" s="183">
        <f t="shared" ca="1" si="14"/>
        <v>297.19319999999999</v>
      </c>
      <c r="W43" s="46"/>
      <c r="X43" s="46">
        <v>43</v>
      </c>
    </row>
    <row r="44" spans="1:24">
      <c r="A44" s="61" t="s">
        <v>86</v>
      </c>
      <c r="B44" s="176">
        <f t="shared" ca="1" si="3"/>
        <v>341.56456300000002</v>
      </c>
      <c r="C44" s="181">
        <f t="shared" ca="1" si="15"/>
        <v>254.80716399799999</v>
      </c>
      <c r="D44" s="182">
        <f t="shared" ca="1" si="15"/>
        <v>82.077964488900022</v>
      </c>
      <c r="E44" s="182">
        <f t="shared" ca="1" si="15"/>
        <v>4.6794345131000004</v>
      </c>
      <c r="F44" s="183">
        <f t="shared" ca="1" si="15"/>
        <v>0</v>
      </c>
      <c r="G44" s="184">
        <f t="shared" ca="1" si="1"/>
        <v>297.19319999999999</v>
      </c>
      <c r="H44" s="184">
        <f t="shared" ca="1" si="2"/>
        <v>287.32638600000001</v>
      </c>
      <c r="I44" s="185">
        <f t="shared" ca="1" si="5"/>
        <v>246.35</v>
      </c>
      <c r="J44" s="182">
        <f t="shared" ca="1" si="6"/>
        <v>36.46</v>
      </c>
      <c r="K44" s="182">
        <f t="shared" ca="1" si="7"/>
        <v>4.5199999999999996</v>
      </c>
      <c r="L44" s="182">
        <f t="shared" ca="1" si="8"/>
        <v>0</v>
      </c>
      <c r="M44" s="183">
        <f t="shared" ca="1" si="9"/>
        <v>287.33</v>
      </c>
      <c r="N44" s="181">
        <f t="shared" ca="1" si="10"/>
        <v>254.80647624682422</v>
      </c>
      <c r="O44" s="182">
        <f t="shared" ca="1" si="11"/>
        <v>37.711565349946056</v>
      </c>
      <c r="P44" s="182">
        <f t="shared" ca="1" si="12"/>
        <v>4.6751584032297355</v>
      </c>
      <c r="Q44" s="182">
        <f t="shared" ca="1" si="13"/>
        <v>0</v>
      </c>
      <c r="R44" s="183">
        <f t="shared" ca="1" si="14"/>
        <v>297.19319999999999</v>
      </c>
      <c r="W44" s="46"/>
      <c r="X44" s="46">
        <v>44</v>
      </c>
    </row>
    <row r="45" spans="1:24">
      <c r="A45" s="61" t="s">
        <v>87</v>
      </c>
      <c r="B45" s="176">
        <f t="shared" ca="1" si="3"/>
        <v>341.56456300000002</v>
      </c>
      <c r="C45" s="181">
        <f t="shared" ca="1" si="15"/>
        <v>254.80716399799999</v>
      </c>
      <c r="D45" s="182">
        <f t="shared" ca="1" si="15"/>
        <v>82.077964488900022</v>
      </c>
      <c r="E45" s="182">
        <f t="shared" ca="1" si="15"/>
        <v>4.6794345131000004</v>
      </c>
      <c r="F45" s="183">
        <f t="shared" ca="1" si="15"/>
        <v>0</v>
      </c>
      <c r="G45" s="184">
        <f t="shared" ca="1" si="1"/>
        <v>297.19319999999999</v>
      </c>
      <c r="H45" s="184">
        <f t="shared" ca="1" si="2"/>
        <v>287.32638600000001</v>
      </c>
      <c r="I45" s="185">
        <f t="shared" ca="1" si="5"/>
        <v>246.35</v>
      </c>
      <c r="J45" s="182">
        <f t="shared" ca="1" si="6"/>
        <v>36.46</v>
      </c>
      <c r="K45" s="182">
        <f t="shared" ca="1" si="7"/>
        <v>4.5199999999999996</v>
      </c>
      <c r="L45" s="182">
        <f t="shared" ca="1" si="8"/>
        <v>0</v>
      </c>
      <c r="M45" s="183">
        <f t="shared" ca="1" si="9"/>
        <v>287.33</v>
      </c>
      <c r="N45" s="181">
        <f t="shared" ca="1" si="10"/>
        <v>254.80647624682422</v>
      </c>
      <c r="O45" s="182">
        <f t="shared" ca="1" si="11"/>
        <v>37.711565349946056</v>
      </c>
      <c r="P45" s="182">
        <f t="shared" ca="1" si="12"/>
        <v>4.6751584032297355</v>
      </c>
      <c r="Q45" s="182">
        <f t="shared" ca="1" si="13"/>
        <v>0</v>
      </c>
      <c r="R45" s="183">
        <f t="shared" ca="1" si="14"/>
        <v>297.19319999999999</v>
      </c>
      <c r="W45" s="46"/>
      <c r="X45" s="46">
        <v>45</v>
      </c>
    </row>
    <row r="46" spans="1:24">
      <c r="A46" s="61" t="s">
        <v>88</v>
      </c>
      <c r="B46" s="176">
        <f t="shared" ca="1" si="3"/>
        <v>341.56456300000002</v>
      </c>
      <c r="C46" s="181">
        <f t="shared" ca="1" si="15"/>
        <v>254.80716399799999</v>
      </c>
      <c r="D46" s="182">
        <f t="shared" ca="1" si="15"/>
        <v>82.077964488900022</v>
      </c>
      <c r="E46" s="182">
        <f t="shared" ca="1" si="15"/>
        <v>4.6794345131000004</v>
      </c>
      <c r="F46" s="183">
        <f t="shared" ca="1" si="15"/>
        <v>0</v>
      </c>
      <c r="G46" s="184">
        <f t="shared" ca="1" si="1"/>
        <v>297.19319999999999</v>
      </c>
      <c r="H46" s="184">
        <f t="shared" ca="1" si="2"/>
        <v>287.32638600000001</v>
      </c>
      <c r="I46" s="185">
        <f t="shared" ca="1" si="5"/>
        <v>246.35</v>
      </c>
      <c r="J46" s="182">
        <f t="shared" ca="1" si="6"/>
        <v>36.46</v>
      </c>
      <c r="K46" s="182">
        <f t="shared" ca="1" si="7"/>
        <v>4.5199999999999996</v>
      </c>
      <c r="L46" s="182">
        <f t="shared" ca="1" si="8"/>
        <v>0</v>
      </c>
      <c r="M46" s="183">
        <f t="shared" ca="1" si="9"/>
        <v>287.33</v>
      </c>
      <c r="N46" s="181">
        <f t="shared" ca="1" si="10"/>
        <v>254.80647624682422</v>
      </c>
      <c r="O46" s="182">
        <f t="shared" ca="1" si="11"/>
        <v>37.711565349946056</v>
      </c>
      <c r="P46" s="182">
        <f t="shared" ca="1" si="12"/>
        <v>4.6751584032297355</v>
      </c>
      <c r="Q46" s="182">
        <f t="shared" ca="1" si="13"/>
        <v>0</v>
      </c>
      <c r="R46" s="183">
        <f t="shared" ca="1" si="14"/>
        <v>297.19319999999999</v>
      </c>
      <c r="W46" s="46"/>
      <c r="X46" s="46">
        <v>46</v>
      </c>
    </row>
    <row r="47" spans="1:24">
      <c r="A47" s="61" t="s">
        <v>89</v>
      </c>
      <c r="B47" s="176">
        <f t="shared" ca="1" si="3"/>
        <v>341.56456300000002</v>
      </c>
      <c r="C47" s="181">
        <f t="shared" ca="1" si="15"/>
        <v>254.80716399799999</v>
      </c>
      <c r="D47" s="182">
        <f t="shared" ca="1" si="15"/>
        <v>82.077964488900022</v>
      </c>
      <c r="E47" s="182">
        <f t="shared" ca="1" si="15"/>
        <v>4.6794345131000004</v>
      </c>
      <c r="F47" s="183">
        <f t="shared" ca="1" si="15"/>
        <v>0</v>
      </c>
      <c r="G47" s="184">
        <f t="shared" ca="1" si="1"/>
        <v>297.19319999999999</v>
      </c>
      <c r="H47" s="184">
        <f t="shared" ca="1" si="2"/>
        <v>287.32638600000001</v>
      </c>
      <c r="I47" s="185">
        <f t="shared" ca="1" si="5"/>
        <v>246.35</v>
      </c>
      <c r="J47" s="182">
        <f t="shared" ca="1" si="6"/>
        <v>36.46</v>
      </c>
      <c r="K47" s="182">
        <f t="shared" ca="1" si="7"/>
        <v>4.5199999999999996</v>
      </c>
      <c r="L47" s="182">
        <f t="shared" ca="1" si="8"/>
        <v>0</v>
      </c>
      <c r="M47" s="183">
        <f t="shared" ca="1" si="9"/>
        <v>287.33</v>
      </c>
      <c r="N47" s="181">
        <f t="shared" ca="1" si="10"/>
        <v>254.80647624682422</v>
      </c>
      <c r="O47" s="182">
        <f t="shared" ca="1" si="11"/>
        <v>37.711565349946056</v>
      </c>
      <c r="P47" s="182">
        <f t="shared" ca="1" si="12"/>
        <v>4.6751584032297355</v>
      </c>
      <c r="Q47" s="182">
        <f t="shared" ca="1" si="13"/>
        <v>0</v>
      </c>
      <c r="R47" s="183">
        <f t="shared" ca="1" si="14"/>
        <v>297.19319999999999</v>
      </c>
      <c r="W47" s="46"/>
      <c r="X47" s="46">
        <v>47</v>
      </c>
    </row>
    <row r="48" spans="1:24">
      <c r="A48" s="61" t="s">
        <v>90</v>
      </c>
      <c r="B48" s="176">
        <f t="shared" ca="1" si="3"/>
        <v>341.56456300000002</v>
      </c>
      <c r="C48" s="181">
        <f t="shared" ca="1" si="15"/>
        <v>254.80716399799999</v>
      </c>
      <c r="D48" s="182">
        <f t="shared" ca="1" si="15"/>
        <v>82.077964488900022</v>
      </c>
      <c r="E48" s="182">
        <f t="shared" ca="1" si="15"/>
        <v>4.6794345131000004</v>
      </c>
      <c r="F48" s="183">
        <f t="shared" ca="1" si="15"/>
        <v>0</v>
      </c>
      <c r="G48" s="184">
        <f t="shared" ca="1" si="1"/>
        <v>297.19319999999999</v>
      </c>
      <c r="H48" s="184">
        <f t="shared" ca="1" si="2"/>
        <v>287.32638600000001</v>
      </c>
      <c r="I48" s="185">
        <f t="shared" ca="1" si="5"/>
        <v>246.35</v>
      </c>
      <c r="J48" s="182">
        <f t="shared" ca="1" si="6"/>
        <v>36.46</v>
      </c>
      <c r="K48" s="182">
        <f t="shared" ca="1" si="7"/>
        <v>4.5199999999999996</v>
      </c>
      <c r="L48" s="182">
        <f t="shared" ca="1" si="8"/>
        <v>0</v>
      </c>
      <c r="M48" s="183">
        <f t="shared" ca="1" si="9"/>
        <v>287.33</v>
      </c>
      <c r="N48" s="181">
        <f t="shared" ca="1" si="10"/>
        <v>254.80647624682422</v>
      </c>
      <c r="O48" s="182">
        <f t="shared" ca="1" si="11"/>
        <v>37.711565349946056</v>
      </c>
      <c r="P48" s="182">
        <f t="shared" ca="1" si="12"/>
        <v>4.6751584032297355</v>
      </c>
      <c r="Q48" s="182">
        <f t="shared" ca="1" si="13"/>
        <v>0</v>
      </c>
      <c r="R48" s="183">
        <f t="shared" ca="1" si="14"/>
        <v>297.19319999999999</v>
      </c>
      <c r="W48" s="46"/>
      <c r="X48" s="46">
        <v>48</v>
      </c>
    </row>
    <row r="49" spans="1:24">
      <c r="A49" s="61" t="s">
        <v>91</v>
      </c>
      <c r="B49" s="176">
        <f t="shared" ca="1" si="3"/>
        <v>341.56456300000002</v>
      </c>
      <c r="C49" s="181">
        <f t="shared" ca="1" si="15"/>
        <v>254.80716399799999</v>
      </c>
      <c r="D49" s="182">
        <f t="shared" ca="1" si="15"/>
        <v>82.077964488900022</v>
      </c>
      <c r="E49" s="182">
        <f t="shared" ca="1" si="15"/>
        <v>4.6794345131000004</v>
      </c>
      <c r="F49" s="183">
        <f t="shared" ca="1" si="15"/>
        <v>0</v>
      </c>
      <c r="G49" s="184">
        <f t="shared" ca="1" si="1"/>
        <v>297.19319999999999</v>
      </c>
      <c r="H49" s="184">
        <f t="shared" ca="1" si="2"/>
        <v>287.32638600000001</v>
      </c>
      <c r="I49" s="185">
        <f t="shared" ca="1" si="5"/>
        <v>246.35</v>
      </c>
      <c r="J49" s="182">
        <f t="shared" ca="1" si="6"/>
        <v>36.46</v>
      </c>
      <c r="K49" s="182">
        <f t="shared" ca="1" si="7"/>
        <v>4.5199999999999996</v>
      </c>
      <c r="L49" s="182">
        <f t="shared" ca="1" si="8"/>
        <v>0</v>
      </c>
      <c r="M49" s="183">
        <f t="shared" ca="1" si="9"/>
        <v>287.33</v>
      </c>
      <c r="N49" s="181">
        <f t="shared" ca="1" si="10"/>
        <v>254.80647624682422</v>
      </c>
      <c r="O49" s="182">
        <f t="shared" ca="1" si="11"/>
        <v>37.711565349946056</v>
      </c>
      <c r="P49" s="182">
        <f t="shared" ca="1" si="12"/>
        <v>4.6751584032297355</v>
      </c>
      <c r="Q49" s="182">
        <f t="shared" ca="1" si="13"/>
        <v>0</v>
      </c>
      <c r="R49" s="183">
        <f t="shared" ca="1" si="14"/>
        <v>297.19319999999999</v>
      </c>
      <c r="W49" s="46"/>
      <c r="X49" s="46">
        <v>49</v>
      </c>
    </row>
    <row r="50" spans="1:24">
      <c r="A50" s="61" t="s">
        <v>92</v>
      </c>
      <c r="B50" s="176">
        <f t="shared" ca="1" si="3"/>
        <v>341.56456300000002</v>
      </c>
      <c r="C50" s="181">
        <f t="shared" ca="1" si="15"/>
        <v>254.80716399799999</v>
      </c>
      <c r="D50" s="182">
        <f t="shared" ca="1" si="15"/>
        <v>82.077964488900022</v>
      </c>
      <c r="E50" s="182">
        <f t="shared" ca="1" si="15"/>
        <v>4.6794345131000004</v>
      </c>
      <c r="F50" s="183">
        <f t="shared" ca="1" si="15"/>
        <v>0</v>
      </c>
      <c r="G50" s="184">
        <f t="shared" ca="1" si="1"/>
        <v>297.19319999999999</v>
      </c>
      <c r="H50" s="184">
        <f t="shared" ca="1" si="2"/>
        <v>287.32638600000001</v>
      </c>
      <c r="I50" s="185">
        <f t="shared" ca="1" si="5"/>
        <v>246.35</v>
      </c>
      <c r="J50" s="182">
        <f t="shared" ca="1" si="6"/>
        <v>36.46</v>
      </c>
      <c r="K50" s="182">
        <f t="shared" ca="1" si="7"/>
        <v>4.5199999999999996</v>
      </c>
      <c r="L50" s="182">
        <f t="shared" ca="1" si="8"/>
        <v>0</v>
      </c>
      <c r="M50" s="183">
        <f t="shared" ca="1" si="9"/>
        <v>287.33</v>
      </c>
      <c r="N50" s="181">
        <f t="shared" ca="1" si="10"/>
        <v>254.80647624682422</v>
      </c>
      <c r="O50" s="182">
        <f t="shared" ca="1" si="11"/>
        <v>37.711565349946056</v>
      </c>
      <c r="P50" s="182">
        <f t="shared" ca="1" si="12"/>
        <v>4.6751584032297355</v>
      </c>
      <c r="Q50" s="182">
        <f t="shared" ca="1" si="13"/>
        <v>0</v>
      </c>
      <c r="R50" s="183">
        <f t="shared" ca="1" si="14"/>
        <v>297.19319999999999</v>
      </c>
      <c r="W50" s="46"/>
      <c r="X50" s="46">
        <v>50</v>
      </c>
    </row>
    <row r="51" spans="1:24">
      <c r="A51" s="61" t="s">
        <v>93</v>
      </c>
      <c r="B51" s="176">
        <f t="shared" ca="1" si="3"/>
        <v>341.56456300000002</v>
      </c>
      <c r="C51" s="181">
        <f t="shared" ca="1" si="15"/>
        <v>254.80716399799999</v>
      </c>
      <c r="D51" s="182">
        <f t="shared" ca="1" si="15"/>
        <v>82.077964488900022</v>
      </c>
      <c r="E51" s="182">
        <f t="shared" ca="1" si="15"/>
        <v>4.6794345131000004</v>
      </c>
      <c r="F51" s="183">
        <f t="shared" ca="1" si="15"/>
        <v>0</v>
      </c>
      <c r="G51" s="184">
        <f t="shared" ca="1" si="1"/>
        <v>297.19319999999999</v>
      </c>
      <c r="H51" s="184">
        <f t="shared" ca="1" si="2"/>
        <v>287.32638600000001</v>
      </c>
      <c r="I51" s="185">
        <f t="shared" ca="1" si="5"/>
        <v>246.35</v>
      </c>
      <c r="J51" s="182">
        <f t="shared" ca="1" si="6"/>
        <v>36.46</v>
      </c>
      <c r="K51" s="182">
        <f t="shared" ca="1" si="7"/>
        <v>4.5199999999999996</v>
      </c>
      <c r="L51" s="182">
        <f t="shared" ca="1" si="8"/>
        <v>0</v>
      </c>
      <c r="M51" s="183">
        <f t="shared" ca="1" si="9"/>
        <v>287.33</v>
      </c>
      <c r="N51" s="181">
        <f t="shared" ca="1" si="10"/>
        <v>254.80647624682422</v>
      </c>
      <c r="O51" s="182">
        <f t="shared" ca="1" si="11"/>
        <v>37.711565349946056</v>
      </c>
      <c r="P51" s="182">
        <f t="shared" ca="1" si="12"/>
        <v>4.6751584032297355</v>
      </c>
      <c r="Q51" s="182">
        <f t="shared" ca="1" si="13"/>
        <v>0</v>
      </c>
      <c r="R51" s="183">
        <f t="shared" ca="1" si="14"/>
        <v>297.19319999999999</v>
      </c>
      <c r="W51" s="46"/>
      <c r="X51" s="46">
        <v>51</v>
      </c>
    </row>
    <row r="52" spans="1:24">
      <c r="A52" s="61" t="s">
        <v>94</v>
      </c>
      <c r="B52" s="176">
        <f t="shared" ca="1" si="3"/>
        <v>341.56456300000002</v>
      </c>
      <c r="C52" s="181">
        <f t="shared" ca="1" si="15"/>
        <v>254.80716399799999</v>
      </c>
      <c r="D52" s="182">
        <f t="shared" ca="1" si="15"/>
        <v>82.077964488900022</v>
      </c>
      <c r="E52" s="182">
        <f t="shared" ca="1" si="15"/>
        <v>4.6794345131000004</v>
      </c>
      <c r="F52" s="183">
        <f t="shared" ca="1" si="15"/>
        <v>0</v>
      </c>
      <c r="G52" s="184">
        <f t="shared" ca="1" si="1"/>
        <v>297.19319999999999</v>
      </c>
      <c r="H52" s="184">
        <f t="shared" ca="1" si="2"/>
        <v>287.32638600000001</v>
      </c>
      <c r="I52" s="185">
        <f t="shared" ca="1" si="5"/>
        <v>246.35</v>
      </c>
      <c r="J52" s="182">
        <f t="shared" ca="1" si="6"/>
        <v>36.46</v>
      </c>
      <c r="K52" s="182">
        <f t="shared" ca="1" si="7"/>
        <v>4.5199999999999996</v>
      </c>
      <c r="L52" s="182">
        <f t="shared" ca="1" si="8"/>
        <v>0</v>
      </c>
      <c r="M52" s="183">
        <f t="shared" ca="1" si="9"/>
        <v>287.33</v>
      </c>
      <c r="N52" s="181">
        <f t="shared" ca="1" si="10"/>
        <v>254.80647624682422</v>
      </c>
      <c r="O52" s="182">
        <f t="shared" ca="1" si="11"/>
        <v>37.711565349946056</v>
      </c>
      <c r="P52" s="182">
        <f t="shared" ca="1" si="12"/>
        <v>4.6751584032297355</v>
      </c>
      <c r="Q52" s="182">
        <f t="shared" ca="1" si="13"/>
        <v>0</v>
      </c>
      <c r="R52" s="183">
        <f t="shared" ca="1" si="14"/>
        <v>297.19319999999999</v>
      </c>
      <c r="W52" s="46"/>
      <c r="X52" s="46">
        <v>52</v>
      </c>
    </row>
    <row r="53" spans="1:24">
      <c r="A53" s="61" t="s">
        <v>95</v>
      </c>
      <c r="B53" s="176">
        <f t="shared" ca="1" si="3"/>
        <v>341.56456300000002</v>
      </c>
      <c r="C53" s="181">
        <f t="shared" ca="1" si="15"/>
        <v>254.80716399799999</v>
      </c>
      <c r="D53" s="182">
        <f t="shared" ca="1" si="15"/>
        <v>82.077964488900022</v>
      </c>
      <c r="E53" s="182">
        <f t="shared" ca="1" si="15"/>
        <v>4.6794345131000004</v>
      </c>
      <c r="F53" s="183">
        <f t="shared" ca="1" si="15"/>
        <v>0</v>
      </c>
      <c r="G53" s="184">
        <f t="shared" ca="1" si="1"/>
        <v>297.19319999999999</v>
      </c>
      <c r="H53" s="184">
        <f t="shared" ca="1" si="2"/>
        <v>287.32638600000001</v>
      </c>
      <c r="I53" s="185">
        <f t="shared" ca="1" si="5"/>
        <v>246.35</v>
      </c>
      <c r="J53" s="182">
        <f t="shared" ca="1" si="6"/>
        <v>36.46</v>
      </c>
      <c r="K53" s="182">
        <f t="shared" ca="1" si="7"/>
        <v>4.5199999999999996</v>
      </c>
      <c r="L53" s="182">
        <f t="shared" ca="1" si="8"/>
        <v>0</v>
      </c>
      <c r="M53" s="183">
        <f t="shared" ca="1" si="9"/>
        <v>287.33</v>
      </c>
      <c r="N53" s="181">
        <f t="shared" ca="1" si="10"/>
        <v>254.80647624682422</v>
      </c>
      <c r="O53" s="182">
        <f t="shared" ca="1" si="11"/>
        <v>37.711565349946056</v>
      </c>
      <c r="P53" s="182">
        <f t="shared" ca="1" si="12"/>
        <v>4.6751584032297355</v>
      </c>
      <c r="Q53" s="182">
        <f t="shared" ca="1" si="13"/>
        <v>0</v>
      </c>
      <c r="R53" s="183">
        <f t="shared" ca="1" si="14"/>
        <v>297.19319999999999</v>
      </c>
      <c r="W53" s="46"/>
      <c r="X53" s="46">
        <v>53</v>
      </c>
    </row>
    <row r="54" spans="1:24">
      <c r="A54" s="61" t="s">
        <v>96</v>
      </c>
      <c r="B54" s="176">
        <f t="shared" ca="1" si="3"/>
        <v>341.56456300000002</v>
      </c>
      <c r="C54" s="181">
        <f t="shared" ca="1" si="15"/>
        <v>254.80716399799999</v>
      </c>
      <c r="D54" s="182">
        <f t="shared" ca="1" si="15"/>
        <v>82.077964488900022</v>
      </c>
      <c r="E54" s="182">
        <f t="shared" ca="1" si="15"/>
        <v>4.6794345131000004</v>
      </c>
      <c r="F54" s="183">
        <f t="shared" ca="1" si="15"/>
        <v>0</v>
      </c>
      <c r="G54" s="184">
        <f t="shared" ca="1" si="1"/>
        <v>297.19319999999999</v>
      </c>
      <c r="H54" s="184">
        <f t="shared" ca="1" si="2"/>
        <v>287.32638600000001</v>
      </c>
      <c r="I54" s="185">
        <f t="shared" ca="1" si="5"/>
        <v>246.35</v>
      </c>
      <c r="J54" s="182">
        <f t="shared" ca="1" si="6"/>
        <v>36.46</v>
      </c>
      <c r="K54" s="182">
        <f t="shared" ca="1" si="7"/>
        <v>4.5199999999999996</v>
      </c>
      <c r="L54" s="182">
        <f t="shared" ca="1" si="8"/>
        <v>0</v>
      </c>
      <c r="M54" s="183">
        <f t="shared" ca="1" si="9"/>
        <v>287.33</v>
      </c>
      <c r="N54" s="181">
        <f t="shared" ca="1" si="10"/>
        <v>254.80647624682422</v>
      </c>
      <c r="O54" s="182">
        <f t="shared" ca="1" si="11"/>
        <v>37.711565349946056</v>
      </c>
      <c r="P54" s="182">
        <f t="shared" ca="1" si="12"/>
        <v>4.6751584032297355</v>
      </c>
      <c r="Q54" s="182">
        <f t="shared" ca="1" si="13"/>
        <v>0</v>
      </c>
      <c r="R54" s="183">
        <f t="shared" ca="1" si="14"/>
        <v>297.19319999999999</v>
      </c>
      <c r="W54" s="46"/>
      <c r="X54" s="46">
        <v>54</v>
      </c>
    </row>
    <row r="55" spans="1:24">
      <c r="A55" s="61" t="s">
        <v>97</v>
      </c>
      <c r="B55" s="176">
        <f t="shared" ca="1" si="3"/>
        <v>341.56456300000002</v>
      </c>
      <c r="C55" s="181">
        <f t="shared" ca="1" si="15"/>
        <v>254.80716399799999</v>
      </c>
      <c r="D55" s="182">
        <f t="shared" ca="1" si="15"/>
        <v>82.077964488900022</v>
      </c>
      <c r="E55" s="182">
        <f t="shared" ca="1" si="15"/>
        <v>4.6794345131000004</v>
      </c>
      <c r="F55" s="183">
        <f t="shared" ca="1" si="15"/>
        <v>0</v>
      </c>
      <c r="G55" s="184">
        <f t="shared" ca="1" si="1"/>
        <v>292.5138</v>
      </c>
      <c r="H55" s="184">
        <f t="shared" ca="1" si="2"/>
        <v>282.80234200000001</v>
      </c>
      <c r="I55" s="185">
        <f t="shared" ca="1" si="5"/>
        <v>246.34</v>
      </c>
      <c r="J55" s="182">
        <f t="shared" ca="1" si="6"/>
        <v>36.46</v>
      </c>
      <c r="K55" s="182">
        <f t="shared" ca="1" si="7"/>
        <v>0</v>
      </c>
      <c r="L55" s="182">
        <f t="shared" ca="1" si="8"/>
        <v>0</v>
      </c>
      <c r="M55" s="183">
        <f t="shared" ca="1" si="9"/>
        <v>282.8</v>
      </c>
      <c r="N55" s="181">
        <f t="shared" ca="1" si="10"/>
        <v>254.80144799151341</v>
      </c>
      <c r="O55" s="182">
        <f t="shared" ca="1" si="11"/>
        <v>37.712352008486562</v>
      </c>
      <c r="P55" s="182">
        <f t="shared" ca="1" si="12"/>
        <v>0</v>
      </c>
      <c r="Q55" s="182">
        <f t="shared" ca="1" si="13"/>
        <v>0</v>
      </c>
      <c r="R55" s="183">
        <f t="shared" ca="1" si="14"/>
        <v>292.51379999999995</v>
      </c>
      <c r="W55" s="46"/>
      <c r="X55" s="46">
        <v>55</v>
      </c>
    </row>
    <row r="56" spans="1:24">
      <c r="A56" s="61" t="s">
        <v>98</v>
      </c>
      <c r="B56" s="176">
        <f t="shared" ca="1" si="3"/>
        <v>341.56456300000002</v>
      </c>
      <c r="C56" s="181">
        <f t="shared" ca="1" si="15"/>
        <v>254.80716399799999</v>
      </c>
      <c r="D56" s="182">
        <f t="shared" ca="1" si="15"/>
        <v>82.077964488900022</v>
      </c>
      <c r="E56" s="182">
        <f t="shared" ca="1" si="15"/>
        <v>4.6794345131000004</v>
      </c>
      <c r="F56" s="183">
        <f t="shared" ca="1" si="15"/>
        <v>0</v>
      </c>
      <c r="G56" s="184">
        <f t="shared" ca="1" si="1"/>
        <v>292.5138</v>
      </c>
      <c r="H56" s="184">
        <f t="shared" ca="1" si="2"/>
        <v>282.80234200000001</v>
      </c>
      <c r="I56" s="185">
        <f t="shared" ca="1" si="5"/>
        <v>246.34</v>
      </c>
      <c r="J56" s="182">
        <f t="shared" ca="1" si="6"/>
        <v>36.46</v>
      </c>
      <c r="K56" s="182">
        <f t="shared" ca="1" si="7"/>
        <v>0</v>
      </c>
      <c r="L56" s="182">
        <f t="shared" ca="1" si="8"/>
        <v>0</v>
      </c>
      <c r="M56" s="183">
        <f t="shared" ca="1" si="9"/>
        <v>282.8</v>
      </c>
      <c r="N56" s="181">
        <f t="shared" ca="1" si="10"/>
        <v>254.80144799151341</v>
      </c>
      <c r="O56" s="182">
        <f t="shared" ca="1" si="11"/>
        <v>37.712352008486562</v>
      </c>
      <c r="P56" s="182">
        <f t="shared" ca="1" si="12"/>
        <v>0</v>
      </c>
      <c r="Q56" s="182">
        <f t="shared" ca="1" si="13"/>
        <v>0</v>
      </c>
      <c r="R56" s="183">
        <f t="shared" ca="1" si="14"/>
        <v>292.51379999999995</v>
      </c>
      <c r="W56" s="46"/>
      <c r="X56" s="46">
        <v>56</v>
      </c>
    </row>
    <row r="57" spans="1:24">
      <c r="A57" s="61" t="s">
        <v>99</v>
      </c>
      <c r="B57" s="176">
        <f t="shared" ca="1" si="3"/>
        <v>341.56456300000002</v>
      </c>
      <c r="C57" s="181">
        <f t="shared" ca="1" si="15"/>
        <v>254.80716399799999</v>
      </c>
      <c r="D57" s="182">
        <f t="shared" ca="1" si="15"/>
        <v>82.077964488900022</v>
      </c>
      <c r="E57" s="182">
        <f t="shared" ca="1" si="15"/>
        <v>4.6794345131000004</v>
      </c>
      <c r="F57" s="183">
        <f t="shared" ca="1" si="15"/>
        <v>0</v>
      </c>
      <c r="G57" s="184">
        <f t="shared" ca="1" si="1"/>
        <v>297.19319999999999</v>
      </c>
      <c r="H57" s="184">
        <f t="shared" ca="1" si="2"/>
        <v>287.32638600000001</v>
      </c>
      <c r="I57" s="185">
        <f t="shared" ca="1" si="5"/>
        <v>246.35</v>
      </c>
      <c r="J57" s="182">
        <f t="shared" ca="1" si="6"/>
        <v>36.46</v>
      </c>
      <c r="K57" s="182">
        <f t="shared" ca="1" si="7"/>
        <v>4.5199999999999996</v>
      </c>
      <c r="L57" s="182">
        <f t="shared" ca="1" si="8"/>
        <v>0</v>
      </c>
      <c r="M57" s="183">
        <f t="shared" ca="1" si="9"/>
        <v>287.33</v>
      </c>
      <c r="N57" s="181">
        <f t="shared" ca="1" si="10"/>
        <v>254.80647624682422</v>
      </c>
      <c r="O57" s="182">
        <f t="shared" ca="1" si="11"/>
        <v>37.711565349946056</v>
      </c>
      <c r="P57" s="182">
        <f t="shared" ca="1" si="12"/>
        <v>4.6751584032297355</v>
      </c>
      <c r="Q57" s="182">
        <f t="shared" ca="1" si="13"/>
        <v>0</v>
      </c>
      <c r="R57" s="183">
        <f t="shared" ca="1" si="14"/>
        <v>297.19319999999999</v>
      </c>
      <c r="W57" s="46"/>
      <c r="X57" s="46">
        <v>57</v>
      </c>
    </row>
    <row r="58" spans="1:24">
      <c r="A58" s="61" t="s">
        <v>100</v>
      </c>
      <c r="B58" s="176">
        <f t="shared" ca="1" si="3"/>
        <v>341.56456300000002</v>
      </c>
      <c r="C58" s="181">
        <f t="shared" ca="1" si="15"/>
        <v>254.80716399799999</v>
      </c>
      <c r="D58" s="182">
        <f t="shared" ca="1" si="15"/>
        <v>82.077964488900022</v>
      </c>
      <c r="E58" s="182">
        <f t="shared" ca="1" si="15"/>
        <v>4.6794345131000004</v>
      </c>
      <c r="F58" s="183">
        <f t="shared" ca="1" si="15"/>
        <v>0</v>
      </c>
      <c r="G58" s="184">
        <f t="shared" ca="1" si="1"/>
        <v>297.19319999999999</v>
      </c>
      <c r="H58" s="184">
        <f t="shared" ca="1" si="2"/>
        <v>287.32638600000001</v>
      </c>
      <c r="I58" s="185">
        <f t="shared" ca="1" si="5"/>
        <v>246.35</v>
      </c>
      <c r="J58" s="182">
        <f t="shared" ca="1" si="6"/>
        <v>36.46</v>
      </c>
      <c r="K58" s="182">
        <f t="shared" ca="1" si="7"/>
        <v>4.5199999999999996</v>
      </c>
      <c r="L58" s="182">
        <f t="shared" ca="1" si="8"/>
        <v>0</v>
      </c>
      <c r="M58" s="183">
        <f t="shared" ca="1" si="9"/>
        <v>287.33</v>
      </c>
      <c r="N58" s="181">
        <f t="shared" ca="1" si="10"/>
        <v>254.80647624682422</v>
      </c>
      <c r="O58" s="182">
        <f t="shared" ca="1" si="11"/>
        <v>37.711565349946056</v>
      </c>
      <c r="P58" s="182">
        <f t="shared" ca="1" si="12"/>
        <v>4.6751584032297355</v>
      </c>
      <c r="Q58" s="182">
        <f t="shared" ca="1" si="13"/>
        <v>0</v>
      </c>
      <c r="R58" s="183">
        <f t="shared" ca="1" si="14"/>
        <v>297.19319999999999</v>
      </c>
      <c r="W58" s="46"/>
      <c r="X58" s="46">
        <v>58</v>
      </c>
    </row>
    <row r="59" spans="1:24">
      <c r="A59" s="61" t="s">
        <v>101</v>
      </c>
      <c r="B59" s="176">
        <f t="shared" ca="1" si="3"/>
        <v>341.56456300000002</v>
      </c>
      <c r="C59" s="181">
        <f t="shared" ca="1" si="15"/>
        <v>254.80716399799999</v>
      </c>
      <c r="D59" s="182">
        <f t="shared" ca="1" si="15"/>
        <v>82.077964488900022</v>
      </c>
      <c r="E59" s="182">
        <f t="shared" ca="1" si="15"/>
        <v>4.6794345131000004</v>
      </c>
      <c r="F59" s="183">
        <f t="shared" ca="1" si="15"/>
        <v>0</v>
      </c>
      <c r="G59" s="184">
        <f t="shared" ca="1" si="1"/>
        <v>297.19319999999999</v>
      </c>
      <c r="H59" s="184">
        <f t="shared" ca="1" si="2"/>
        <v>287.32638600000001</v>
      </c>
      <c r="I59" s="185">
        <f t="shared" ca="1" si="5"/>
        <v>246.35</v>
      </c>
      <c r="J59" s="182">
        <f t="shared" ca="1" si="6"/>
        <v>36.46</v>
      </c>
      <c r="K59" s="182">
        <f t="shared" ca="1" si="7"/>
        <v>4.5199999999999996</v>
      </c>
      <c r="L59" s="182">
        <f t="shared" ca="1" si="8"/>
        <v>0</v>
      </c>
      <c r="M59" s="183">
        <f t="shared" ca="1" si="9"/>
        <v>287.33</v>
      </c>
      <c r="N59" s="181">
        <f t="shared" ca="1" si="10"/>
        <v>254.80647624682422</v>
      </c>
      <c r="O59" s="182">
        <f t="shared" ca="1" si="11"/>
        <v>37.711565349946056</v>
      </c>
      <c r="P59" s="182">
        <f t="shared" ca="1" si="12"/>
        <v>4.6751584032297355</v>
      </c>
      <c r="Q59" s="182">
        <f t="shared" ca="1" si="13"/>
        <v>0</v>
      </c>
      <c r="R59" s="183">
        <f t="shared" ca="1" si="14"/>
        <v>297.19319999999999</v>
      </c>
      <c r="W59" s="46"/>
      <c r="X59" s="46">
        <v>59</v>
      </c>
    </row>
    <row r="60" spans="1:24">
      <c r="A60" s="61" t="s">
        <v>102</v>
      </c>
      <c r="B60" s="176">
        <f t="shared" ca="1" si="3"/>
        <v>341.56456300000002</v>
      </c>
      <c r="C60" s="181">
        <f t="shared" ca="1" si="15"/>
        <v>254.80716399799999</v>
      </c>
      <c r="D60" s="182">
        <f t="shared" ca="1" si="15"/>
        <v>82.077964488900022</v>
      </c>
      <c r="E60" s="182">
        <f t="shared" ca="1" si="15"/>
        <v>4.6794345131000004</v>
      </c>
      <c r="F60" s="183">
        <f t="shared" ca="1" si="15"/>
        <v>0</v>
      </c>
      <c r="G60" s="184">
        <f t="shared" ca="1" si="1"/>
        <v>297.19319999999999</v>
      </c>
      <c r="H60" s="184">
        <f t="shared" ca="1" si="2"/>
        <v>287.32638600000001</v>
      </c>
      <c r="I60" s="185">
        <f t="shared" ca="1" si="5"/>
        <v>246.35</v>
      </c>
      <c r="J60" s="182">
        <f t="shared" ca="1" si="6"/>
        <v>36.46</v>
      </c>
      <c r="K60" s="182">
        <f t="shared" ca="1" si="7"/>
        <v>4.5199999999999996</v>
      </c>
      <c r="L60" s="182">
        <f t="shared" ca="1" si="8"/>
        <v>0</v>
      </c>
      <c r="M60" s="183">
        <f t="shared" ca="1" si="9"/>
        <v>287.33</v>
      </c>
      <c r="N60" s="181">
        <f t="shared" ca="1" si="10"/>
        <v>254.80647624682422</v>
      </c>
      <c r="O60" s="182">
        <f t="shared" ca="1" si="11"/>
        <v>37.711565349946056</v>
      </c>
      <c r="P60" s="182">
        <f t="shared" ca="1" si="12"/>
        <v>4.6751584032297355</v>
      </c>
      <c r="Q60" s="182">
        <f t="shared" ca="1" si="13"/>
        <v>0</v>
      </c>
      <c r="R60" s="183">
        <f t="shared" ca="1" si="14"/>
        <v>297.19319999999999</v>
      </c>
      <c r="W60" s="46"/>
      <c r="X60" s="46">
        <v>60</v>
      </c>
    </row>
    <row r="61" spans="1:24">
      <c r="A61" s="61" t="s">
        <v>103</v>
      </c>
      <c r="B61" s="176">
        <f t="shared" ca="1" si="3"/>
        <v>341.56456300000002</v>
      </c>
      <c r="C61" s="181">
        <f t="shared" ca="1" si="15"/>
        <v>254.80716399799999</v>
      </c>
      <c r="D61" s="182">
        <f t="shared" ca="1" si="15"/>
        <v>82.077964488900022</v>
      </c>
      <c r="E61" s="182">
        <f t="shared" ca="1" si="15"/>
        <v>4.6794345131000004</v>
      </c>
      <c r="F61" s="183">
        <f t="shared" ca="1" si="15"/>
        <v>0</v>
      </c>
      <c r="G61" s="184">
        <f t="shared" ca="1" si="1"/>
        <v>335.57319999999999</v>
      </c>
      <c r="H61" s="184">
        <f t="shared" ca="1" si="2"/>
        <v>324.43216999999999</v>
      </c>
      <c r="I61" s="185">
        <f t="shared" ca="1" si="5"/>
        <v>246.34</v>
      </c>
      <c r="J61" s="182">
        <f t="shared" ca="1" si="6"/>
        <v>73.56</v>
      </c>
      <c r="K61" s="182">
        <f t="shared" ca="1" si="7"/>
        <v>4.5199999999999996</v>
      </c>
      <c r="L61" s="182">
        <f t="shared" ca="1" si="8"/>
        <v>0</v>
      </c>
      <c r="M61" s="183">
        <f t="shared" ca="1" si="9"/>
        <v>324.41999999999996</v>
      </c>
      <c r="N61" s="181">
        <f t="shared" ca="1" si="10"/>
        <v>254.80889614697</v>
      </c>
      <c r="O61" s="182">
        <f t="shared" ca="1" si="11"/>
        <v>76.088911263177366</v>
      </c>
      <c r="P61" s="182">
        <f t="shared" ca="1" si="12"/>
        <v>4.6753925898526605</v>
      </c>
      <c r="Q61" s="182">
        <f t="shared" ca="1" si="13"/>
        <v>0</v>
      </c>
      <c r="R61" s="183">
        <f t="shared" ca="1" si="14"/>
        <v>335.57320000000004</v>
      </c>
      <c r="W61" s="46"/>
      <c r="X61" s="46">
        <v>61</v>
      </c>
    </row>
    <row r="62" spans="1:24">
      <c r="A62" s="61" t="s">
        <v>104</v>
      </c>
      <c r="B62" s="176">
        <f t="shared" ca="1" si="3"/>
        <v>341.56456300000002</v>
      </c>
      <c r="C62" s="181">
        <f t="shared" ca="1" si="15"/>
        <v>254.80716399799999</v>
      </c>
      <c r="D62" s="182">
        <f t="shared" ca="1" si="15"/>
        <v>82.077964488900022</v>
      </c>
      <c r="E62" s="182">
        <f t="shared" ca="1" si="15"/>
        <v>4.6794345131000004</v>
      </c>
      <c r="F62" s="183">
        <f t="shared" ca="1" si="15"/>
        <v>0</v>
      </c>
      <c r="G62" s="184">
        <f t="shared" ca="1" si="1"/>
        <v>338.83319999999998</v>
      </c>
      <c r="H62" s="184">
        <f t="shared" ca="1" si="2"/>
        <v>327.58393799999999</v>
      </c>
      <c r="I62" s="185">
        <f t="shared" ca="1" si="5"/>
        <v>246.34</v>
      </c>
      <c r="J62" s="182">
        <f t="shared" ca="1" si="6"/>
        <v>76.72</v>
      </c>
      <c r="K62" s="182">
        <f t="shared" ca="1" si="7"/>
        <v>4.5199999999999996</v>
      </c>
      <c r="L62" s="182">
        <f t="shared" ca="1" si="8"/>
        <v>0</v>
      </c>
      <c r="M62" s="183">
        <f t="shared" ca="1" si="9"/>
        <v>327.58</v>
      </c>
      <c r="N62" s="181">
        <f t="shared" ca="1" si="10"/>
        <v>254.80240090359607</v>
      </c>
      <c r="O62" s="182">
        <f t="shared" ca="1" si="11"/>
        <v>79.355525685328772</v>
      </c>
      <c r="P62" s="182">
        <f t="shared" ca="1" si="12"/>
        <v>4.6752734110751568</v>
      </c>
      <c r="Q62" s="182">
        <f t="shared" ca="1" si="13"/>
        <v>0</v>
      </c>
      <c r="R62" s="183">
        <f t="shared" ca="1" si="14"/>
        <v>338.83320000000003</v>
      </c>
      <c r="W62" s="46"/>
      <c r="X62" s="46">
        <v>62</v>
      </c>
    </row>
    <row r="63" spans="1:24">
      <c r="A63" s="61" t="s">
        <v>105</v>
      </c>
      <c r="B63" s="176">
        <f t="shared" ca="1" si="3"/>
        <v>341.56456300000002</v>
      </c>
      <c r="C63" s="181">
        <f t="shared" ca="1" si="15"/>
        <v>254.80716399799999</v>
      </c>
      <c r="D63" s="182">
        <f t="shared" ca="1" si="15"/>
        <v>82.077964488900022</v>
      </c>
      <c r="E63" s="182">
        <f t="shared" ca="1" si="15"/>
        <v>4.6794345131000004</v>
      </c>
      <c r="F63" s="183">
        <f t="shared" ca="1" si="15"/>
        <v>0</v>
      </c>
      <c r="G63" s="184">
        <f t="shared" ca="1" si="1"/>
        <v>338.83319999999998</v>
      </c>
      <c r="H63" s="184">
        <f t="shared" ca="1" si="2"/>
        <v>327.58393799999999</v>
      </c>
      <c r="I63" s="185">
        <f t="shared" ca="1" si="5"/>
        <v>246.34</v>
      </c>
      <c r="J63" s="182">
        <f t="shared" ca="1" si="6"/>
        <v>76.72</v>
      </c>
      <c r="K63" s="182">
        <f t="shared" ca="1" si="7"/>
        <v>4.5199999999999996</v>
      </c>
      <c r="L63" s="182">
        <f t="shared" ca="1" si="8"/>
        <v>0</v>
      </c>
      <c r="M63" s="183">
        <f t="shared" ca="1" si="9"/>
        <v>327.58</v>
      </c>
      <c r="N63" s="181">
        <f t="shared" ca="1" si="10"/>
        <v>254.80240090359607</v>
      </c>
      <c r="O63" s="182">
        <f t="shared" ca="1" si="11"/>
        <v>79.355525685328772</v>
      </c>
      <c r="P63" s="182">
        <f t="shared" ca="1" si="12"/>
        <v>4.6752734110751568</v>
      </c>
      <c r="Q63" s="182">
        <f t="shared" ca="1" si="13"/>
        <v>0</v>
      </c>
      <c r="R63" s="183">
        <f t="shared" ca="1" si="14"/>
        <v>338.83320000000003</v>
      </c>
      <c r="W63" s="46"/>
      <c r="X63" s="46">
        <v>63</v>
      </c>
    </row>
    <row r="64" spans="1:24">
      <c r="A64" s="61" t="s">
        <v>106</v>
      </c>
      <c r="B64" s="176">
        <f t="shared" ca="1" si="3"/>
        <v>341.56456300000002</v>
      </c>
      <c r="C64" s="181">
        <f t="shared" ca="1" si="15"/>
        <v>254.80716399799999</v>
      </c>
      <c r="D64" s="182">
        <f t="shared" ca="1" si="15"/>
        <v>82.077964488900022</v>
      </c>
      <c r="E64" s="182">
        <f t="shared" ca="1" si="15"/>
        <v>4.6794345131000004</v>
      </c>
      <c r="F64" s="183">
        <f t="shared" ca="1" si="15"/>
        <v>0</v>
      </c>
      <c r="G64" s="184">
        <f t="shared" ca="1" si="1"/>
        <v>338.83319999999998</v>
      </c>
      <c r="H64" s="184">
        <f t="shared" ca="1" si="2"/>
        <v>327.58393799999999</v>
      </c>
      <c r="I64" s="185">
        <f t="shared" ca="1" si="5"/>
        <v>246.34</v>
      </c>
      <c r="J64" s="182">
        <f t="shared" ca="1" si="6"/>
        <v>76.72</v>
      </c>
      <c r="K64" s="182">
        <f t="shared" ca="1" si="7"/>
        <v>4.5199999999999996</v>
      </c>
      <c r="L64" s="182">
        <f t="shared" ca="1" si="8"/>
        <v>0</v>
      </c>
      <c r="M64" s="183">
        <f t="shared" ca="1" si="9"/>
        <v>327.58</v>
      </c>
      <c r="N64" s="181">
        <f t="shared" ca="1" si="10"/>
        <v>254.80240090359607</v>
      </c>
      <c r="O64" s="182">
        <f t="shared" ca="1" si="11"/>
        <v>79.355525685328772</v>
      </c>
      <c r="P64" s="182">
        <f t="shared" ca="1" si="12"/>
        <v>4.6752734110751568</v>
      </c>
      <c r="Q64" s="182">
        <f t="shared" ca="1" si="13"/>
        <v>0</v>
      </c>
      <c r="R64" s="183">
        <f t="shared" ca="1" si="14"/>
        <v>338.83320000000003</v>
      </c>
      <c r="W64" s="46"/>
      <c r="X64" s="46">
        <v>64</v>
      </c>
    </row>
    <row r="65" spans="1:24">
      <c r="A65" s="61" t="s">
        <v>107</v>
      </c>
      <c r="B65" s="176">
        <f t="shared" ca="1" si="3"/>
        <v>341.56456300000002</v>
      </c>
      <c r="C65" s="181">
        <f t="shared" ca="1" si="15"/>
        <v>254.80716399799999</v>
      </c>
      <c r="D65" s="182">
        <f t="shared" ca="1" si="15"/>
        <v>82.077964488900022</v>
      </c>
      <c r="E65" s="182">
        <f t="shared" ca="1" si="15"/>
        <v>4.6794345131000004</v>
      </c>
      <c r="F65" s="183">
        <f t="shared" ca="1" si="15"/>
        <v>0</v>
      </c>
      <c r="G65" s="184">
        <f t="shared" ca="1" si="1"/>
        <v>338.83319999999998</v>
      </c>
      <c r="H65" s="184">
        <f t="shared" ca="1" si="2"/>
        <v>327.58393799999999</v>
      </c>
      <c r="I65" s="185">
        <f t="shared" ca="1" si="5"/>
        <v>246.34</v>
      </c>
      <c r="J65" s="182">
        <f t="shared" ca="1" si="6"/>
        <v>76.72</v>
      </c>
      <c r="K65" s="182">
        <f t="shared" ca="1" si="7"/>
        <v>4.5199999999999996</v>
      </c>
      <c r="L65" s="182">
        <f t="shared" ca="1" si="8"/>
        <v>0</v>
      </c>
      <c r="M65" s="183">
        <f t="shared" ca="1" si="9"/>
        <v>327.58</v>
      </c>
      <c r="N65" s="181">
        <f t="shared" ca="1" si="10"/>
        <v>254.80240090359607</v>
      </c>
      <c r="O65" s="182">
        <f t="shared" ca="1" si="11"/>
        <v>79.355525685328772</v>
      </c>
      <c r="P65" s="182">
        <f t="shared" ca="1" si="12"/>
        <v>4.6752734110751568</v>
      </c>
      <c r="Q65" s="182">
        <f t="shared" ca="1" si="13"/>
        <v>0</v>
      </c>
      <c r="R65" s="183">
        <f t="shared" ca="1" si="14"/>
        <v>338.83320000000003</v>
      </c>
      <c r="W65" s="46"/>
      <c r="X65" s="46">
        <v>65</v>
      </c>
    </row>
    <row r="66" spans="1:24">
      <c r="A66" s="61" t="s">
        <v>108</v>
      </c>
      <c r="B66" s="176">
        <f t="shared" ca="1" si="3"/>
        <v>341.56456300000002</v>
      </c>
      <c r="C66" s="181">
        <f t="shared" ca="1" si="15"/>
        <v>254.80716399799999</v>
      </c>
      <c r="D66" s="182">
        <f t="shared" ca="1" si="15"/>
        <v>82.077964488900022</v>
      </c>
      <c r="E66" s="182">
        <f t="shared" ca="1" si="15"/>
        <v>4.6794345131000004</v>
      </c>
      <c r="F66" s="183">
        <f t="shared" ca="1" si="15"/>
        <v>0</v>
      </c>
      <c r="G66" s="184">
        <f t="shared" ca="1" si="1"/>
        <v>338.83319999999998</v>
      </c>
      <c r="H66" s="184">
        <f t="shared" ca="1" si="2"/>
        <v>327.58393799999999</v>
      </c>
      <c r="I66" s="185">
        <f t="shared" ca="1" si="5"/>
        <v>246.34</v>
      </c>
      <c r="J66" s="182">
        <f t="shared" ca="1" si="6"/>
        <v>76.72</v>
      </c>
      <c r="K66" s="182">
        <f t="shared" ca="1" si="7"/>
        <v>4.5199999999999996</v>
      </c>
      <c r="L66" s="182">
        <f t="shared" ca="1" si="8"/>
        <v>0</v>
      </c>
      <c r="M66" s="183">
        <f t="shared" ca="1" si="9"/>
        <v>327.58</v>
      </c>
      <c r="N66" s="181">
        <f t="shared" ca="1" si="10"/>
        <v>254.80240090359607</v>
      </c>
      <c r="O66" s="182">
        <f t="shared" ca="1" si="11"/>
        <v>79.355525685328772</v>
      </c>
      <c r="P66" s="182">
        <f t="shared" ca="1" si="12"/>
        <v>4.6752734110751568</v>
      </c>
      <c r="Q66" s="182">
        <f t="shared" ca="1" si="13"/>
        <v>0</v>
      </c>
      <c r="R66" s="183">
        <f t="shared" ca="1" si="14"/>
        <v>338.83320000000003</v>
      </c>
      <c r="W66" s="46"/>
      <c r="X66" s="46">
        <v>66</v>
      </c>
    </row>
    <row r="67" spans="1:24">
      <c r="A67" s="61" t="s">
        <v>109</v>
      </c>
      <c r="B67" s="176">
        <f t="shared" ca="1" si="3"/>
        <v>341.56456300000002</v>
      </c>
      <c r="C67" s="181">
        <f t="shared" ca="1" si="15"/>
        <v>254.80716399799999</v>
      </c>
      <c r="D67" s="182">
        <f t="shared" ca="1" si="15"/>
        <v>82.077964488900022</v>
      </c>
      <c r="E67" s="182">
        <f t="shared" ca="1" si="15"/>
        <v>4.6794345131000004</v>
      </c>
      <c r="F67" s="183">
        <f t="shared" ca="1" si="15"/>
        <v>0</v>
      </c>
      <c r="G67" s="184">
        <f t="shared" ref="G67:G98" ca="1" si="16">INDIRECT("ISGS_exbus!" &amp; $V$3 &amp; X67)</f>
        <v>338.83319999999998</v>
      </c>
      <c r="H67" s="184">
        <f t="shared" ref="H67:H98" ca="1" si="17">INDIRECT("ISGS_Delhi_pp!" &amp; $V$3 &amp; X67)</f>
        <v>327.58393799999999</v>
      </c>
      <c r="I67" s="185">
        <f t="shared" ca="1" si="5"/>
        <v>246.34</v>
      </c>
      <c r="J67" s="182">
        <f t="shared" ca="1" si="6"/>
        <v>76.72</v>
      </c>
      <c r="K67" s="182">
        <f t="shared" ca="1" si="7"/>
        <v>4.5199999999999996</v>
      </c>
      <c r="L67" s="182">
        <f t="shared" ca="1" si="8"/>
        <v>0</v>
      </c>
      <c r="M67" s="183">
        <f t="shared" ca="1" si="9"/>
        <v>327.58</v>
      </c>
      <c r="N67" s="181">
        <f t="shared" ca="1" si="10"/>
        <v>254.80240090359607</v>
      </c>
      <c r="O67" s="182">
        <f t="shared" ca="1" si="11"/>
        <v>79.355525685328772</v>
      </c>
      <c r="P67" s="182">
        <f t="shared" ca="1" si="12"/>
        <v>4.6752734110751568</v>
      </c>
      <c r="Q67" s="182">
        <f t="shared" ca="1" si="13"/>
        <v>0</v>
      </c>
      <c r="R67" s="183">
        <f t="shared" ca="1" si="14"/>
        <v>338.83320000000003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341.56456300000002</v>
      </c>
      <c r="C68" s="181">
        <f t="shared" ref="C68:F98" ca="1" si="19">$B68*C$1/100</f>
        <v>254.80716399799999</v>
      </c>
      <c r="D68" s="182">
        <f t="shared" ca="1" si="19"/>
        <v>82.077964488900022</v>
      </c>
      <c r="E68" s="182">
        <f t="shared" ca="1" si="19"/>
        <v>4.6794345131000004</v>
      </c>
      <c r="F68" s="183">
        <f t="shared" ca="1" si="19"/>
        <v>0</v>
      </c>
      <c r="G68" s="184">
        <f t="shared" ca="1" si="16"/>
        <v>338.83319999999998</v>
      </c>
      <c r="H68" s="184">
        <f t="shared" ca="1" si="17"/>
        <v>327.58393799999999</v>
      </c>
      <c r="I68" s="185">
        <f t="shared" ref="I68:I98" ca="1" si="20">INDIRECT("BRPL_EOD!" &amp; $V$3 &amp; X68)</f>
        <v>246.34</v>
      </c>
      <c r="J68" s="182">
        <f t="shared" ref="J68:J98" ca="1" si="21">INDIRECT("BYPL_EOD!" &amp; $V$3 &amp; X68)</f>
        <v>76.72</v>
      </c>
      <c r="K68" s="182">
        <f t="shared" ref="K68:K98" ca="1" si="22">INDIRECT("TPDDL_EOD!" &amp; $V$3 &amp; X68)</f>
        <v>4.5199999999999996</v>
      </c>
      <c r="L68" s="182">
        <f t="shared" ref="L68:L98" ca="1" si="23">INDIRECT("NDMC_EOD!" &amp; $V$3 &amp; X68)</f>
        <v>0</v>
      </c>
      <c r="M68" s="183">
        <f t="shared" ref="M68:M98" ca="1" si="24">SUM(I68:L68)</f>
        <v>327.58</v>
      </c>
      <c r="N68" s="181">
        <f t="shared" ref="N68:N98" ca="1" si="25">INDIRECT("BRPL_ISGS_exbus!" &amp; $V$3 &amp; X68)</f>
        <v>254.80240090359607</v>
      </c>
      <c r="O68" s="182">
        <f t="shared" ref="O68:O98" ca="1" si="26">INDIRECT("BYPL_ISGS_exbus!" &amp; $V$3 &amp; X68)</f>
        <v>79.355525685328772</v>
      </c>
      <c r="P68" s="182">
        <f t="shared" ref="P68:P98" ca="1" si="27">INDIRECT("TPDDL_ISGS_exbus!" &amp; $V$3 &amp; X68)</f>
        <v>4.6752734110751568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338.83320000000003</v>
      </c>
      <c r="W68" s="46"/>
      <c r="X68" s="46">
        <v>68</v>
      </c>
    </row>
    <row r="69" spans="1:24">
      <c r="A69" s="61" t="s">
        <v>111</v>
      </c>
      <c r="B69" s="176">
        <f t="shared" ca="1" si="18"/>
        <v>341.56456300000002</v>
      </c>
      <c r="C69" s="181">
        <f t="shared" ca="1" si="19"/>
        <v>254.80716399799999</v>
      </c>
      <c r="D69" s="182">
        <f t="shared" ca="1" si="19"/>
        <v>82.077964488900022</v>
      </c>
      <c r="E69" s="182">
        <f t="shared" ca="1" si="19"/>
        <v>4.6794345131000004</v>
      </c>
      <c r="F69" s="183">
        <f t="shared" ca="1" si="19"/>
        <v>0</v>
      </c>
      <c r="G69" s="184">
        <f t="shared" ca="1" si="16"/>
        <v>338.83319999999998</v>
      </c>
      <c r="H69" s="184">
        <f t="shared" ca="1" si="17"/>
        <v>327.58393799999999</v>
      </c>
      <c r="I69" s="185">
        <f t="shared" ca="1" si="20"/>
        <v>246.34</v>
      </c>
      <c r="J69" s="182">
        <f t="shared" ca="1" si="21"/>
        <v>76.72</v>
      </c>
      <c r="K69" s="182">
        <f t="shared" ca="1" si="22"/>
        <v>4.5199999999999996</v>
      </c>
      <c r="L69" s="182">
        <f t="shared" ca="1" si="23"/>
        <v>0</v>
      </c>
      <c r="M69" s="183">
        <f t="shared" ca="1" si="24"/>
        <v>327.58</v>
      </c>
      <c r="N69" s="181">
        <f t="shared" ca="1" si="25"/>
        <v>254.80240090359607</v>
      </c>
      <c r="O69" s="182">
        <f t="shared" ca="1" si="26"/>
        <v>79.355525685328772</v>
      </c>
      <c r="P69" s="182">
        <f t="shared" ca="1" si="27"/>
        <v>4.6752734110751568</v>
      </c>
      <c r="Q69" s="182">
        <f t="shared" ca="1" si="28"/>
        <v>0</v>
      </c>
      <c r="R69" s="183">
        <f t="shared" ca="1" si="29"/>
        <v>338.83320000000003</v>
      </c>
      <c r="W69" s="46"/>
      <c r="X69" s="46">
        <v>69</v>
      </c>
    </row>
    <row r="70" spans="1:24">
      <c r="A70" s="61" t="s">
        <v>112</v>
      </c>
      <c r="B70" s="176">
        <f t="shared" ca="1" si="18"/>
        <v>341.56456300000002</v>
      </c>
      <c r="C70" s="181">
        <f t="shared" ca="1" si="19"/>
        <v>254.80716399799999</v>
      </c>
      <c r="D70" s="182">
        <f t="shared" ca="1" si="19"/>
        <v>82.077964488900022</v>
      </c>
      <c r="E70" s="182">
        <f t="shared" ca="1" si="19"/>
        <v>4.6794345131000004</v>
      </c>
      <c r="F70" s="183">
        <f t="shared" ca="1" si="19"/>
        <v>0</v>
      </c>
      <c r="G70" s="184">
        <f t="shared" ca="1" si="16"/>
        <v>338.83319999999998</v>
      </c>
      <c r="H70" s="184">
        <f t="shared" ca="1" si="17"/>
        <v>327.58393799999999</v>
      </c>
      <c r="I70" s="185">
        <f t="shared" ca="1" si="20"/>
        <v>246.34</v>
      </c>
      <c r="J70" s="182">
        <f t="shared" ca="1" si="21"/>
        <v>76.72</v>
      </c>
      <c r="K70" s="182">
        <f t="shared" ca="1" si="22"/>
        <v>4.5199999999999996</v>
      </c>
      <c r="L70" s="182">
        <f t="shared" ca="1" si="23"/>
        <v>0</v>
      </c>
      <c r="M70" s="183">
        <f t="shared" ca="1" si="24"/>
        <v>327.58</v>
      </c>
      <c r="N70" s="181">
        <f t="shared" ca="1" si="25"/>
        <v>254.80240090359607</v>
      </c>
      <c r="O70" s="182">
        <f t="shared" ca="1" si="26"/>
        <v>79.355525685328772</v>
      </c>
      <c r="P70" s="182">
        <f t="shared" ca="1" si="27"/>
        <v>4.6752734110751568</v>
      </c>
      <c r="Q70" s="182">
        <f t="shared" ca="1" si="28"/>
        <v>0</v>
      </c>
      <c r="R70" s="183">
        <f t="shared" ca="1" si="29"/>
        <v>338.83320000000003</v>
      </c>
      <c r="W70" s="46"/>
      <c r="X70" s="46">
        <v>70</v>
      </c>
    </row>
    <row r="71" spans="1:24">
      <c r="A71" s="61" t="s">
        <v>113</v>
      </c>
      <c r="B71" s="176">
        <f t="shared" ca="1" si="18"/>
        <v>341.56456300000002</v>
      </c>
      <c r="C71" s="181">
        <f t="shared" ca="1" si="19"/>
        <v>254.80716399799999</v>
      </c>
      <c r="D71" s="182">
        <f t="shared" ca="1" si="19"/>
        <v>82.077964488900022</v>
      </c>
      <c r="E71" s="182">
        <f t="shared" ca="1" si="19"/>
        <v>4.6794345131000004</v>
      </c>
      <c r="F71" s="183">
        <f t="shared" ca="1" si="19"/>
        <v>0</v>
      </c>
      <c r="G71" s="184">
        <f t="shared" ca="1" si="16"/>
        <v>341.56456300000002</v>
      </c>
      <c r="H71" s="184">
        <f t="shared" ca="1" si="17"/>
        <v>330.22462000000002</v>
      </c>
      <c r="I71" s="185">
        <f t="shared" ca="1" si="20"/>
        <v>248.33</v>
      </c>
      <c r="J71" s="182">
        <f t="shared" ca="1" si="21"/>
        <v>77.33</v>
      </c>
      <c r="K71" s="182">
        <f t="shared" ca="1" si="22"/>
        <v>4.5599999999999996</v>
      </c>
      <c r="L71" s="182">
        <f t="shared" ca="1" si="23"/>
        <v>0</v>
      </c>
      <c r="M71" s="183">
        <f t="shared" ca="1" si="24"/>
        <v>330.22</v>
      </c>
      <c r="N71" s="181">
        <f t="shared" ca="1" si="25"/>
        <v>256.86126803279637</v>
      </c>
      <c r="O71" s="182">
        <f t="shared" ca="1" si="26"/>
        <v>79.986638170886081</v>
      </c>
      <c r="P71" s="182">
        <f t="shared" ca="1" si="27"/>
        <v>4.7166567963176069</v>
      </c>
      <c r="Q71" s="182">
        <f t="shared" ca="1" si="28"/>
        <v>0</v>
      </c>
      <c r="R71" s="183">
        <f t="shared" ca="1" si="29"/>
        <v>341.56456300000002</v>
      </c>
      <c r="W71" s="46"/>
      <c r="X71" s="46">
        <v>71</v>
      </c>
    </row>
    <row r="72" spans="1:24">
      <c r="A72" s="61" t="s">
        <v>114</v>
      </c>
      <c r="B72" s="176">
        <f t="shared" ca="1" si="18"/>
        <v>341.56456300000002</v>
      </c>
      <c r="C72" s="181">
        <f t="shared" ca="1" si="19"/>
        <v>254.80716399799999</v>
      </c>
      <c r="D72" s="182">
        <f t="shared" ca="1" si="19"/>
        <v>82.077964488900022</v>
      </c>
      <c r="E72" s="182">
        <f t="shared" ca="1" si="19"/>
        <v>4.6794345131000004</v>
      </c>
      <c r="F72" s="183">
        <f t="shared" ca="1" si="19"/>
        <v>0</v>
      </c>
      <c r="G72" s="184">
        <f t="shared" ca="1" si="16"/>
        <v>341.56456300000002</v>
      </c>
      <c r="H72" s="184">
        <f t="shared" ca="1" si="17"/>
        <v>330.22462000000002</v>
      </c>
      <c r="I72" s="185">
        <f t="shared" ca="1" si="20"/>
        <v>248.33</v>
      </c>
      <c r="J72" s="182">
        <f t="shared" ca="1" si="21"/>
        <v>77.33</v>
      </c>
      <c r="K72" s="182">
        <f t="shared" ca="1" si="22"/>
        <v>4.5599999999999996</v>
      </c>
      <c r="L72" s="182">
        <f t="shared" ca="1" si="23"/>
        <v>0</v>
      </c>
      <c r="M72" s="183">
        <f t="shared" ca="1" si="24"/>
        <v>330.22</v>
      </c>
      <c r="N72" s="181">
        <f t="shared" ca="1" si="25"/>
        <v>256.86126803279637</v>
      </c>
      <c r="O72" s="182">
        <f t="shared" ca="1" si="26"/>
        <v>79.986638170886081</v>
      </c>
      <c r="P72" s="182">
        <f t="shared" ca="1" si="27"/>
        <v>4.7166567963176069</v>
      </c>
      <c r="Q72" s="182">
        <f t="shared" ca="1" si="28"/>
        <v>0</v>
      </c>
      <c r="R72" s="183">
        <f t="shared" ca="1" si="29"/>
        <v>341.56456300000002</v>
      </c>
      <c r="W72" s="46"/>
      <c r="X72" s="46">
        <v>72</v>
      </c>
    </row>
    <row r="73" spans="1:24">
      <c r="A73" s="61" t="s">
        <v>115</v>
      </c>
      <c r="B73" s="176">
        <f t="shared" ca="1" si="18"/>
        <v>341.56456300000002</v>
      </c>
      <c r="C73" s="181">
        <f t="shared" ca="1" si="19"/>
        <v>254.80716399799999</v>
      </c>
      <c r="D73" s="182">
        <f t="shared" ca="1" si="19"/>
        <v>82.077964488900022</v>
      </c>
      <c r="E73" s="182">
        <f t="shared" ca="1" si="19"/>
        <v>4.6794345131000004</v>
      </c>
      <c r="F73" s="183">
        <f t="shared" ca="1" si="19"/>
        <v>0</v>
      </c>
      <c r="G73" s="184">
        <f t="shared" ca="1" si="16"/>
        <v>341.56456300000002</v>
      </c>
      <c r="H73" s="184">
        <f t="shared" ca="1" si="17"/>
        <v>330.22462000000002</v>
      </c>
      <c r="I73" s="185">
        <f t="shared" ca="1" si="20"/>
        <v>248.33</v>
      </c>
      <c r="J73" s="182">
        <f t="shared" ca="1" si="21"/>
        <v>77.33</v>
      </c>
      <c r="K73" s="182">
        <f t="shared" ca="1" si="22"/>
        <v>4.5599999999999996</v>
      </c>
      <c r="L73" s="182">
        <f t="shared" ca="1" si="23"/>
        <v>0</v>
      </c>
      <c r="M73" s="183">
        <f t="shared" ca="1" si="24"/>
        <v>330.22</v>
      </c>
      <c r="N73" s="181">
        <f t="shared" ca="1" si="25"/>
        <v>256.86126803279637</v>
      </c>
      <c r="O73" s="182">
        <f t="shared" ca="1" si="26"/>
        <v>79.986638170886081</v>
      </c>
      <c r="P73" s="182">
        <f t="shared" ca="1" si="27"/>
        <v>4.7166567963176069</v>
      </c>
      <c r="Q73" s="182">
        <f t="shared" ca="1" si="28"/>
        <v>0</v>
      </c>
      <c r="R73" s="183">
        <f t="shared" ca="1" si="29"/>
        <v>341.56456300000002</v>
      </c>
      <c r="W73" s="46"/>
      <c r="X73" s="46">
        <v>73</v>
      </c>
    </row>
    <row r="74" spans="1:24">
      <c r="A74" s="61" t="s">
        <v>116</v>
      </c>
      <c r="B74" s="176">
        <f t="shared" ca="1" si="18"/>
        <v>341.56456300000002</v>
      </c>
      <c r="C74" s="181">
        <f t="shared" ca="1" si="19"/>
        <v>254.80716399799999</v>
      </c>
      <c r="D74" s="182">
        <f t="shared" ca="1" si="19"/>
        <v>82.077964488900022</v>
      </c>
      <c r="E74" s="182">
        <f t="shared" ca="1" si="19"/>
        <v>4.6794345131000004</v>
      </c>
      <c r="F74" s="183">
        <f t="shared" ca="1" si="19"/>
        <v>0</v>
      </c>
      <c r="G74" s="184">
        <f t="shared" ca="1" si="16"/>
        <v>341.56456300000002</v>
      </c>
      <c r="H74" s="184">
        <f t="shared" ca="1" si="17"/>
        <v>330.22462000000002</v>
      </c>
      <c r="I74" s="185">
        <f t="shared" ca="1" si="20"/>
        <v>248.33</v>
      </c>
      <c r="J74" s="182">
        <f t="shared" ca="1" si="21"/>
        <v>77.33</v>
      </c>
      <c r="K74" s="182">
        <f t="shared" ca="1" si="22"/>
        <v>4.5599999999999996</v>
      </c>
      <c r="L74" s="182">
        <f t="shared" ca="1" si="23"/>
        <v>0</v>
      </c>
      <c r="M74" s="183">
        <f t="shared" ca="1" si="24"/>
        <v>330.22</v>
      </c>
      <c r="N74" s="181">
        <f t="shared" ca="1" si="25"/>
        <v>256.86126803279637</v>
      </c>
      <c r="O74" s="182">
        <f t="shared" ca="1" si="26"/>
        <v>79.986638170886081</v>
      </c>
      <c r="P74" s="182">
        <f t="shared" ca="1" si="27"/>
        <v>4.7166567963176069</v>
      </c>
      <c r="Q74" s="182">
        <f t="shared" ca="1" si="28"/>
        <v>0</v>
      </c>
      <c r="R74" s="183">
        <f t="shared" ca="1" si="29"/>
        <v>341.56456300000002</v>
      </c>
      <c r="W74" s="46"/>
      <c r="X74" s="46">
        <v>74</v>
      </c>
    </row>
    <row r="75" spans="1:24">
      <c r="A75" s="61" t="s">
        <v>117</v>
      </c>
      <c r="B75" s="176">
        <f t="shared" ca="1" si="18"/>
        <v>341.56456300000002</v>
      </c>
      <c r="C75" s="181">
        <f t="shared" ca="1" si="19"/>
        <v>254.80716399799999</v>
      </c>
      <c r="D75" s="182">
        <f t="shared" ca="1" si="19"/>
        <v>82.077964488900022</v>
      </c>
      <c r="E75" s="182">
        <f t="shared" ca="1" si="19"/>
        <v>4.6794345131000004</v>
      </c>
      <c r="F75" s="183">
        <f t="shared" ca="1" si="19"/>
        <v>0</v>
      </c>
      <c r="G75" s="184">
        <f t="shared" ca="1" si="16"/>
        <v>338.83319999999998</v>
      </c>
      <c r="H75" s="184">
        <f t="shared" ca="1" si="17"/>
        <v>327.58393799999999</v>
      </c>
      <c r="I75" s="185">
        <f t="shared" ca="1" si="20"/>
        <v>246.34</v>
      </c>
      <c r="J75" s="182">
        <f t="shared" ca="1" si="21"/>
        <v>76.72</v>
      </c>
      <c r="K75" s="182">
        <f t="shared" ca="1" si="22"/>
        <v>4.5199999999999996</v>
      </c>
      <c r="L75" s="182">
        <f t="shared" ca="1" si="23"/>
        <v>0</v>
      </c>
      <c r="M75" s="183">
        <f t="shared" ca="1" si="24"/>
        <v>327.58</v>
      </c>
      <c r="N75" s="181">
        <f t="shared" ca="1" si="25"/>
        <v>254.80240090359607</v>
      </c>
      <c r="O75" s="182">
        <f t="shared" ca="1" si="26"/>
        <v>79.355525685328772</v>
      </c>
      <c r="P75" s="182">
        <f t="shared" ca="1" si="27"/>
        <v>4.6752734110751568</v>
      </c>
      <c r="Q75" s="182">
        <f t="shared" ca="1" si="28"/>
        <v>0</v>
      </c>
      <c r="R75" s="183">
        <f t="shared" ca="1" si="29"/>
        <v>338.83320000000003</v>
      </c>
      <c r="W75" s="46"/>
      <c r="X75" s="46">
        <v>75</v>
      </c>
    </row>
    <row r="76" spans="1:24">
      <c r="A76" s="61" t="s">
        <v>118</v>
      </c>
      <c r="B76" s="176">
        <f t="shared" ca="1" si="18"/>
        <v>341.56456300000002</v>
      </c>
      <c r="C76" s="181">
        <f t="shared" ca="1" si="19"/>
        <v>254.80716399799999</v>
      </c>
      <c r="D76" s="182">
        <f t="shared" ca="1" si="19"/>
        <v>82.077964488900022</v>
      </c>
      <c r="E76" s="182">
        <f t="shared" ca="1" si="19"/>
        <v>4.6794345131000004</v>
      </c>
      <c r="F76" s="183">
        <f t="shared" ca="1" si="19"/>
        <v>0</v>
      </c>
      <c r="G76" s="184">
        <f t="shared" ca="1" si="16"/>
        <v>338.83319999999998</v>
      </c>
      <c r="H76" s="184">
        <f t="shared" ca="1" si="17"/>
        <v>327.58393799999999</v>
      </c>
      <c r="I76" s="185">
        <f t="shared" ca="1" si="20"/>
        <v>246.34</v>
      </c>
      <c r="J76" s="182">
        <f t="shared" ca="1" si="21"/>
        <v>76.72</v>
      </c>
      <c r="K76" s="182">
        <f t="shared" ca="1" si="22"/>
        <v>4.5199999999999996</v>
      </c>
      <c r="L76" s="182">
        <f t="shared" ca="1" si="23"/>
        <v>0</v>
      </c>
      <c r="M76" s="183">
        <f t="shared" ca="1" si="24"/>
        <v>327.58</v>
      </c>
      <c r="N76" s="181">
        <f t="shared" ca="1" si="25"/>
        <v>254.80240090359607</v>
      </c>
      <c r="O76" s="182">
        <f t="shared" ca="1" si="26"/>
        <v>79.355525685328772</v>
      </c>
      <c r="P76" s="182">
        <f t="shared" ca="1" si="27"/>
        <v>4.6752734110751568</v>
      </c>
      <c r="Q76" s="182">
        <f t="shared" ca="1" si="28"/>
        <v>0</v>
      </c>
      <c r="R76" s="183">
        <f t="shared" ca="1" si="29"/>
        <v>338.83320000000003</v>
      </c>
      <c r="W76" s="46"/>
      <c r="X76" s="46">
        <v>76</v>
      </c>
    </row>
    <row r="77" spans="1:24">
      <c r="A77" s="61" t="s">
        <v>119</v>
      </c>
      <c r="B77" s="176">
        <f t="shared" ca="1" si="18"/>
        <v>341.56456300000002</v>
      </c>
      <c r="C77" s="181">
        <f t="shared" ca="1" si="19"/>
        <v>254.80716399799999</v>
      </c>
      <c r="D77" s="182">
        <f t="shared" ca="1" si="19"/>
        <v>82.077964488900022</v>
      </c>
      <c r="E77" s="182">
        <f t="shared" ca="1" si="19"/>
        <v>4.6794345131000004</v>
      </c>
      <c r="F77" s="183">
        <f t="shared" ca="1" si="19"/>
        <v>0</v>
      </c>
      <c r="G77" s="184">
        <f t="shared" ca="1" si="16"/>
        <v>338.83319999999998</v>
      </c>
      <c r="H77" s="184">
        <f t="shared" ca="1" si="17"/>
        <v>327.58393799999999</v>
      </c>
      <c r="I77" s="185">
        <f t="shared" ca="1" si="20"/>
        <v>246.34</v>
      </c>
      <c r="J77" s="182">
        <f t="shared" ca="1" si="21"/>
        <v>76.72</v>
      </c>
      <c r="K77" s="182">
        <f t="shared" ca="1" si="22"/>
        <v>4.5199999999999996</v>
      </c>
      <c r="L77" s="182">
        <f t="shared" ca="1" si="23"/>
        <v>0</v>
      </c>
      <c r="M77" s="183">
        <f t="shared" ca="1" si="24"/>
        <v>327.58</v>
      </c>
      <c r="N77" s="181">
        <f t="shared" ca="1" si="25"/>
        <v>254.80240090359607</v>
      </c>
      <c r="O77" s="182">
        <f t="shared" ca="1" si="26"/>
        <v>79.355525685328772</v>
      </c>
      <c r="P77" s="182">
        <f t="shared" ca="1" si="27"/>
        <v>4.6752734110751568</v>
      </c>
      <c r="Q77" s="182">
        <f t="shared" ca="1" si="28"/>
        <v>0</v>
      </c>
      <c r="R77" s="183">
        <f t="shared" ca="1" si="29"/>
        <v>338.83320000000003</v>
      </c>
      <c r="W77" s="46"/>
      <c r="X77" s="46">
        <v>77</v>
      </c>
    </row>
    <row r="78" spans="1:24">
      <c r="A78" s="61" t="s">
        <v>120</v>
      </c>
      <c r="B78" s="176">
        <f t="shared" ca="1" si="18"/>
        <v>341.56456300000002</v>
      </c>
      <c r="C78" s="181">
        <f t="shared" ca="1" si="19"/>
        <v>254.80716399799999</v>
      </c>
      <c r="D78" s="182">
        <f t="shared" ca="1" si="19"/>
        <v>82.077964488900022</v>
      </c>
      <c r="E78" s="182">
        <f t="shared" ca="1" si="19"/>
        <v>4.6794345131000004</v>
      </c>
      <c r="F78" s="183">
        <f t="shared" ca="1" si="19"/>
        <v>0</v>
      </c>
      <c r="G78" s="184">
        <f t="shared" ca="1" si="16"/>
        <v>338.83319999999998</v>
      </c>
      <c r="H78" s="184">
        <f t="shared" ca="1" si="17"/>
        <v>327.58393799999999</v>
      </c>
      <c r="I78" s="185">
        <f t="shared" ca="1" si="20"/>
        <v>246.34</v>
      </c>
      <c r="J78" s="182">
        <f t="shared" ca="1" si="21"/>
        <v>76.72</v>
      </c>
      <c r="K78" s="182">
        <f t="shared" ca="1" si="22"/>
        <v>4.5199999999999996</v>
      </c>
      <c r="L78" s="182">
        <f t="shared" ca="1" si="23"/>
        <v>0</v>
      </c>
      <c r="M78" s="183">
        <f t="shared" ca="1" si="24"/>
        <v>327.58</v>
      </c>
      <c r="N78" s="181">
        <f t="shared" ca="1" si="25"/>
        <v>254.80240090359607</v>
      </c>
      <c r="O78" s="182">
        <f t="shared" ca="1" si="26"/>
        <v>79.355525685328772</v>
      </c>
      <c r="P78" s="182">
        <f t="shared" ca="1" si="27"/>
        <v>4.6752734110751568</v>
      </c>
      <c r="Q78" s="182">
        <f t="shared" ca="1" si="28"/>
        <v>0</v>
      </c>
      <c r="R78" s="183">
        <f t="shared" ca="1" si="29"/>
        <v>338.83320000000003</v>
      </c>
      <c r="W78" s="46"/>
      <c r="X78" s="46">
        <v>78</v>
      </c>
    </row>
    <row r="79" spans="1:24">
      <c r="A79" s="61" t="s">
        <v>121</v>
      </c>
      <c r="B79" s="176">
        <f t="shared" ca="1" si="18"/>
        <v>341.56456300000002</v>
      </c>
      <c r="C79" s="181">
        <f t="shared" ca="1" si="19"/>
        <v>254.80716399799999</v>
      </c>
      <c r="D79" s="182">
        <f t="shared" ca="1" si="19"/>
        <v>82.077964488900022</v>
      </c>
      <c r="E79" s="182">
        <f t="shared" ca="1" si="19"/>
        <v>4.6794345131000004</v>
      </c>
      <c r="F79" s="183">
        <f t="shared" ca="1" si="19"/>
        <v>0</v>
      </c>
      <c r="G79" s="184">
        <f t="shared" ca="1" si="16"/>
        <v>338.83319999999998</v>
      </c>
      <c r="H79" s="184">
        <f t="shared" ca="1" si="17"/>
        <v>327.58393799999999</v>
      </c>
      <c r="I79" s="185">
        <f t="shared" ca="1" si="20"/>
        <v>246.34</v>
      </c>
      <c r="J79" s="182">
        <f t="shared" ca="1" si="21"/>
        <v>76.72</v>
      </c>
      <c r="K79" s="182">
        <f t="shared" ca="1" si="22"/>
        <v>4.5199999999999996</v>
      </c>
      <c r="L79" s="182">
        <f t="shared" ca="1" si="23"/>
        <v>0</v>
      </c>
      <c r="M79" s="183">
        <f t="shared" ca="1" si="24"/>
        <v>327.58</v>
      </c>
      <c r="N79" s="181">
        <f t="shared" ca="1" si="25"/>
        <v>254.80240090359607</v>
      </c>
      <c r="O79" s="182">
        <f t="shared" ca="1" si="26"/>
        <v>79.355525685328772</v>
      </c>
      <c r="P79" s="182">
        <f t="shared" ca="1" si="27"/>
        <v>4.6752734110751568</v>
      </c>
      <c r="Q79" s="182">
        <f t="shared" ca="1" si="28"/>
        <v>0</v>
      </c>
      <c r="R79" s="183">
        <f t="shared" ca="1" si="29"/>
        <v>338.83320000000003</v>
      </c>
      <c r="W79" s="46"/>
      <c r="X79" s="46">
        <v>79</v>
      </c>
    </row>
    <row r="80" spans="1:24">
      <c r="A80" s="61" t="s">
        <v>122</v>
      </c>
      <c r="B80" s="176">
        <f t="shared" ca="1" si="18"/>
        <v>341.56456300000002</v>
      </c>
      <c r="C80" s="181">
        <f t="shared" ca="1" si="19"/>
        <v>254.80716399799999</v>
      </c>
      <c r="D80" s="182">
        <f t="shared" ca="1" si="19"/>
        <v>82.077964488900022</v>
      </c>
      <c r="E80" s="182">
        <f t="shared" ca="1" si="19"/>
        <v>4.6794345131000004</v>
      </c>
      <c r="F80" s="183">
        <f t="shared" ca="1" si="19"/>
        <v>0</v>
      </c>
      <c r="G80" s="184">
        <f t="shared" ca="1" si="16"/>
        <v>338.83319999999998</v>
      </c>
      <c r="H80" s="184">
        <f t="shared" ca="1" si="17"/>
        <v>327.58393799999999</v>
      </c>
      <c r="I80" s="185">
        <f t="shared" ca="1" si="20"/>
        <v>246.34</v>
      </c>
      <c r="J80" s="182">
        <f t="shared" ca="1" si="21"/>
        <v>76.72</v>
      </c>
      <c r="K80" s="182">
        <f t="shared" ca="1" si="22"/>
        <v>4.5199999999999996</v>
      </c>
      <c r="L80" s="182">
        <f t="shared" ca="1" si="23"/>
        <v>0</v>
      </c>
      <c r="M80" s="183">
        <f t="shared" ca="1" si="24"/>
        <v>327.58</v>
      </c>
      <c r="N80" s="181">
        <f t="shared" ca="1" si="25"/>
        <v>254.80240090359607</v>
      </c>
      <c r="O80" s="182">
        <f t="shared" ca="1" si="26"/>
        <v>79.355525685328772</v>
      </c>
      <c r="P80" s="182">
        <f t="shared" ca="1" si="27"/>
        <v>4.6752734110751568</v>
      </c>
      <c r="Q80" s="182">
        <f t="shared" ca="1" si="28"/>
        <v>0</v>
      </c>
      <c r="R80" s="183">
        <f t="shared" ca="1" si="29"/>
        <v>338.83320000000003</v>
      </c>
      <c r="W80" s="46"/>
      <c r="X80" s="46">
        <v>80</v>
      </c>
    </row>
    <row r="81" spans="1:24">
      <c r="A81" s="61" t="s">
        <v>123</v>
      </c>
      <c r="B81" s="176">
        <f t="shared" ca="1" si="18"/>
        <v>341.56456300000002</v>
      </c>
      <c r="C81" s="181">
        <f t="shared" ca="1" si="19"/>
        <v>254.80716399799999</v>
      </c>
      <c r="D81" s="182">
        <f t="shared" ca="1" si="19"/>
        <v>82.077964488900022</v>
      </c>
      <c r="E81" s="182">
        <f t="shared" ca="1" si="19"/>
        <v>4.6794345131000004</v>
      </c>
      <c r="F81" s="183">
        <f t="shared" ca="1" si="19"/>
        <v>0</v>
      </c>
      <c r="G81" s="184">
        <f t="shared" ca="1" si="16"/>
        <v>338.83319999999998</v>
      </c>
      <c r="H81" s="184">
        <f t="shared" ca="1" si="17"/>
        <v>327.58393799999999</v>
      </c>
      <c r="I81" s="185">
        <f t="shared" ca="1" si="20"/>
        <v>246.34</v>
      </c>
      <c r="J81" s="182">
        <f t="shared" ca="1" si="21"/>
        <v>76.72</v>
      </c>
      <c r="K81" s="182">
        <f t="shared" ca="1" si="22"/>
        <v>4.5199999999999996</v>
      </c>
      <c r="L81" s="182">
        <f t="shared" ca="1" si="23"/>
        <v>0</v>
      </c>
      <c r="M81" s="183">
        <f t="shared" ca="1" si="24"/>
        <v>327.58</v>
      </c>
      <c r="N81" s="181">
        <f t="shared" ca="1" si="25"/>
        <v>254.80240090359607</v>
      </c>
      <c r="O81" s="182">
        <f t="shared" ca="1" si="26"/>
        <v>79.355525685328772</v>
      </c>
      <c r="P81" s="182">
        <f t="shared" ca="1" si="27"/>
        <v>4.6752734110751568</v>
      </c>
      <c r="Q81" s="182">
        <f t="shared" ca="1" si="28"/>
        <v>0</v>
      </c>
      <c r="R81" s="183">
        <f t="shared" ca="1" si="29"/>
        <v>338.83320000000003</v>
      </c>
      <c r="W81" s="46"/>
      <c r="X81" s="46">
        <v>81</v>
      </c>
    </row>
    <row r="82" spans="1:24">
      <c r="A82" s="61" t="s">
        <v>124</v>
      </c>
      <c r="B82" s="176">
        <f t="shared" ca="1" si="18"/>
        <v>341.56456300000002</v>
      </c>
      <c r="C82" s="181">
        <f t="shared" ca="1" si="19"/>
        <v>254.80716399799999</v>
      </c>
      <c r="D82" s="182">
        <f t="shared" ca="1" si="19"/>
        <v>82.077964488900022</v>
      </c>
      <c r="E82" s="182">
        <f t="shared" ca="1" si="19"/>
        <v>4.6794345131000004</v>
      </c>
      <c r="F82" s="183">
        <f t="shared" ca="1" si="19"/>
        <v>0</v>
      </c>
      <c r="G82" s="184">
        <f t="shared" ca="1" si="16"/>
        <v>338.83319999999998</v>
      </c>
      <c r="H82" s="184">
        <f t="shared" ca="1" si="17"/>
        <v>327.58393799999999</v>
      </c>
      <c r="I82" s="185">
        <f t="shared" ca="1" si="20"/>
        <v>246.34</v>
      </c>
      <c r="J82" s="182">
        <f t="shared" ca="1" si="21"/>
        <v>76.72</v>
      </c>
      <c r="K82" s="182">
        <f t="shared" ca="1" si="22"/>
        <v>4.5199999999999996</v>
      </c>
      <c r="L82" s="182">
        <f t="shared" ca="1" si="23"/>
        <v>0</v>
      </c>
      <c r="M82" s="183">
        <f t="shared" ca="1" si="24"/>
        <v>327.58</v>
      </c>
      <c r="N82" s="181">
        <f t="shared" ca="1" si="25"/>
        <v>254.80240090359607</v>
      </c>
      <c r="O82" s="182">
        <f t="shared" ca="1" si="26"/>
        <v>79.355525685328772</v>
      </c>
      <c r="P82" s="182">
        <f t="shared" ca="1" si="27"/>
        <v>4.6752734110751568</v>
      </c>
      <c r="Q82" s="182">
        <f t="shared" ca="1" si="28"/>
        <v>0</v>
      </c>
      <c r="R82" s="183">
        <f t="shared" ca="1" si="29"/>
        <v>338.83320000000003</v>
      </c>
      <c r="W82" s="46"/>
      <c r="X82" s="46">
        <v>82</v>
      </c>
    </row>
    <row r="83" spans="1:24">
      <c r="A83" s="61" t="s">
        <v>125</v>
      </c>
      <c r="B83" s="176">
        <f t="shared" ca="1" si="18"/>
        <v>341.56456300000002</v>
      </c>
      <c r="C83" s="181">
        <f t="shared" ca="1" si="19"/>
        <v>254.80716399799999</v>
      </c>
      <c r="D83" s="182">
        <f t="shared" ca="1" si="19"/>
        <v>82.077964488900022</v>
      </c>
      <c r="E83" s="182">
        <f t="shared" ca="1" si="19"/>
        <v>4.6794345131000004</v>
      </c>
      <c r="F83" s="183">
        <f t="shared" ca="1" si="19"/>
        <v>0</v>
      </c>
      <c r="G83" s="184">
        <f t="shared" ca="1" si="16"/>
        <v>338.83319999999998</v>
      </c>
      <c r="H83" s="184">
        <f t="shared" ca="1" si="17"/>
        <v>327.58393799999999</v>
      </c>
      <c r="I83" s="185">
        <f t="shared" ca="1" si="20"/>
        <v>246.34</v>
      </c>
      <c r="J83" s="182">
        <f t="shared" ca="1" si="21"/>
        <v>76.72</v>
      </c>
      <c r="K83" s="182">
        <f t="shared" ca="1" si="22"/>
        <v>4.5199999999999996</v>
      </c>
      <c r="L83" s="182">
        <f t="shared" ca="1" si="23"/>
        <v>0</v>
      </c>
      <c r="M83" s="183">
        <f t="shared" ca="1" si="24"/>
        <v>327.58</v>
      </c>
      <c r="N83" s="181">
        <f t="shared" ca="1" si="25"/>
        <v>254.80240090359607</v>
      </c>
      <c r="O83" s="182">
        <f t="shared" ca="1" si="26"/>
        <v>79.355525685328772</v>
      </c>
      <c r="P83" s="182">
        <f t="shared" ca="1" si="27"/>
        <v>4.6752734110751568</v>
      </c>
      <c r="Q83" s="182">
        <f t="shared" ca="1" si="28"/>
        <v>0</v>
      </c>
      <c r="R83" s="183">
        <f t="shared" ca="1" si="29"/>
        <v>338.83320000000003</v>
      </c>
      <c r="W83" s="46"/>
      <c r="X83" s="46">
        <v>83</v>
      </c>
    </row>
    <row r="84" spans="1:24">
      <c r="A84" s="61" t="s">
        <v>126</v>
      </c>
      <c r="B84" s="176">
        <f t="shared" ca="1" si="18"/>
        <v>341.56456300000002</v>
      </c>
      <c r="C84" s="181">
        <f t="shared" ca="1" si="19"/>
        <v>254.80716399799999</v>
      </c>
      <c r="D84" s="182">
        <f t="shared" ca="1" si="19"/>
        <v>82.077964488900022</v>
      </c>
      <c r="E84" s="182">
        <f t="shared" ca="1" si="19"/>
        <v>4.6794345131000004</v>
      </c>
      <c r="F84" s="183">
        <f t="shared" ca="1" si="19"/>
        <v>0</v>
      </c>
      <c r="G84" s="184">
        <f t="shared" ca="1" si="16"/>
        <v>338.83319999999998</v>
      </c>
      <c r="H84" s="184">
        <f t="shared" ca="1" si="17"/>
        <v>327.58393799999999</v>
      </c>
      <c r="I84" s="185">
        <f t="shared" ca="1" si="20"/>
        <v>246.34</v>
      </c>
      <c r="J84" s="182">
        <f t="shared" ca="1" si="21"/>
        <v>76.72</v>
      </c>
      <c r="K84" s="182">
        <f t="shared" ca="1" si="22"/>
        <v>4.5199999999999996</v>
      </c>
      <c r="L84" s="182">
        <f t="shared" ca="1" si="23"/>
        <v>0</v>
      </c>
      <c r="M84" s="183">
        <f t="shared" ca="1" si="24"/>
        <v>327.58</v>
      </c>
      <c r="N84" s="181">
        <f t="shared" ca="1" si="25"/>
        <v>254.80240090359607</v>
      </c>
      <c r="O84" s="182">
        <f t="shared" ca="1" si="26"/>
        <v>79.355525685328772</v>
      </c>
      <c r="P84" s="182">
        <f t="shared" ca="1" si="27"/>
        <v>4.6752734110751568</v>
      </c>
      <c r="Q84" s="182">
        <f t="shared" ca="1" si="28"/>
        <v>0</v>
      </c>
      <c r="R84" s="183">
        <f t="shared" ca="1" si="29"/>
        <v>338.83320000000003</v>
      </c>
      <c r="W84" s="46"/>
      <c r="X84" s="46">
        <v>84</v>
      </c>
    </row>
    <row r="85" spans="1:24">
      <c r="A85" s="61" t="s">
        <v>127</v>
      </c>
      <c r="B85" s="176">
        <f t="shared" ca="1" si="18"/>
        <v>341.56456300000002</v>
      </c>
      <c r="C85" s="181">
        <f t="shared" ca="1" si="19"/>
        <v>254.80716399799999</v>
      </c>
      <c r="D85" s="182">
        <f t="shared" ca="1" si="19"/>
        <v>82.077964488900022</v>
      </c>
      <c r="E85" s="182">
        <f t="shared" ca="1" si="19"/>
        <v>4.6794345131000004</v>
      </c>
      <c r="F85" s="183">
        <f t="shared" ca="1" si="19"/>
        <v>0</v>
      </c>
      <c r="G85" s="184">
        <f t="shared" ca="1" si="16"/>
        <v>338.83319999999998</v>
      </c>
      <c r="H85" s="184">
        <f t="shared" ca="1" si="17"/>
        <v>327.58393799999999</v>
      </c>
      <c r="I85" s="185">
        <f t="shared" ca="1" si="20"/>
        <v>246.34</v>
      </c>
      <c r="J85" s="182">
        <f t="shared" ca="1" si="21"/>
        <v>76.72</v>
      </c>
      <c r="K85" s="182">
        <f t="shared" ca="1" si="22"/>
        <v>4.5199999999999996</v>
      </c>
      <c r="L85" s="182">
        <f t="shared" ca="1" si="23"/>
        <v>0</v>
      </c>
      <c r="M85" s="183">
        <f t="shared" ca="1" si="24"/>
        <v>327.58</v>
      </c>
      <c r="N85" s="181">
        <f t="shared" ca="1" si="25"/>
        <v>254.80240090359607</v>
      </c>
      <c r="O85" s="182">
        <f t="shared" ca="1" si="26"/>
        <v>79.355525685328772</v>
      </c>
      <c r="P85" s="182">
        <f t="shared" ca="1" si="27"/>
        <v>4.6752734110751568</v>
      </c>
      <c r="Q85" s="182">
        <f t="shared" ca="1" si="28"/>
        <v>0</v>
      </c>
      <c r="R85" s="183">
        <f t="shared" ca="1" si="29"/>
        <v>338.83320000000003</v>
      </c>
      <c r="W85" s="46"/>
      <c r="X85" s="46">
        <v>85</v>
      </c>
    </row>
    <row r="86" spans="1:24">
      <c r="A86" s="61" t="s">
        <v>128</v>
      </c>
      <c r="B86" s="176">
        <f t="shared" ca="1" si="18"/>
        <v>341.56456300000002</v>
      </c>
      <c r="C86" s="181">
        <f t="shared" ca="1" si="19"/>
        <v>254.80716399799999</v>
      </c>
      <c r="D86" s="182">
        <f t="shared" ca="1" si="19"/>
        <v>82.077964488900022</v>
      </c>
      <c r="E86" s="182">
        <f t="shared" ca="1" si="19"/>
        <v>4.6794345131000004</v>
      </c>
      <c r="F86" s="183">
        <f t="shared" ca="1" si="19"/>
        <v>0</v>
      </c>
      <c r="G86" s="184">
        <f t="shared" ca="1" si="16"/>
        <v>338.83319999999998</v>
      </c>
      <c r="H86" s="184">
        <f t="shared" ca="1" si="17"/>
        <v>327.58393799999999</v>
      </c>
      <c r="I86" s="185">
        <f t="shared" ca="1" si="20"/>
        <v>246.34</v>
      </c>
      <c r="J86" s="182">
        <f t="shared" ca="1" si="21"/>
        <v>76.72</v>
      </c>
      <c r="K86" s="182">
        <f t="shared" ca="1" si="22"/>
        <v>4.5199999999999996</v>
      </c>
      <c r="L86" s="182">
        <f t="shared" ca="1" si="23"/>
        <v>0</v>
      </c>
      <c r="M86" s="183">
        <f t="shared" ca="1" si="24"/>
        <v>327.58</v>
      </c>
      <c r="N86" s="181">
        <f t="shared" ca="1" si="25"/>
        <v>254.80240090359607</v>
      </c>
      <c r="O86" s="182">
        <f t="shared" ca="1" si="26"/>
        <v>79.355525685328772</v>
      </c>
      <c r="P86" s="182">
        <f t="shared" ca="1" si="27"/>
        <v>4.6752734110751568</v>
      </c>
      <c r="Q86" s="182">
        <f t="shared" ca="1" si="28"/>
        <v>0</v>
      </c>
      <c r="R86" s="183">
        <f t="shared" ca="1" si="29"/>
        <v>338.83320000000003</v>
      </c>
      <c r="W86" s="46"/>
      <c r="X86" s="46">
        <v>86</v>
      </c>
    </row>
    <row r="87" spans="1:24">
      <c r="A87" s="61" t="s">
        <v>129</v>
      </c>
      <c r="B87" s="176">
        <f t="shared" ca="1" si="18"/>
        <v>341.56456300000002</v>
      </c>
      <c r="C87" s="181">
        <f t="shared" ca="1" si="19"/>
        <v>254.80716399799999</v>
      </c>
      <c r="D87" s="182">
        <f t="shared" ca="1" si="19"/>
        <v>82.077964488900022</v>
      </c>
      <c r="E87" s="182">
        <f t="shared" ca="1" si="19"/>
        <v>4.6794345131000004</v>
      </c>
      <c r="F87" s="183">
        <f t="shared" ca="1" si="19"/>
        <v>0</v>
      </c>
      <c r="G87" s="184">
        <f t="shared" ca="1" si="16"/>
        <v>341.56009999999998</v>
      </c>
      <c r="H87" s="184">
        <f t="shared" ca="1" si="17"/>
        <v>330.220305</v>
      </c>
      <c r="I87" s="185">
        <f t="shared" ca="1" si="20"/>
        <v>246.34</v>
      </c>
      <c r="J87" s="182">
        <f t="shared" ca="1" si="21"/>
        <v>79.349999999999994</v>
      </c>
      <c r="K87" s="182">
        <f t="shared" ca="1" si="22"/>
        <v>4.5199999999999996</v>
      </c>
      <c r="L87" s="182">
        <f t="shared" ca="1" si="23"/>
        <v>0</v>
      </c>
      <c r="M87" s="183">
        <f t="shared" ca="1" si="24"/>
        <v>330.21</v>
      </c>
      <c r="N87" s="181">
        <f t="shared" ca="1" si="25"/>
        <v>254.80728940371279</v>
      </c>
      <c r="O87" s="182">
        <f t="shared" ca="1" si="26"/>
        <v>82.077447487962189</v>
      </c>
      <c r="P87" s="182">
        <f t="shared" ca="1" si="27"/>
        <v>4.6753631083250049</v>
      </c>
      <c r="Q87" s="182">
        <f t="shared" ca="1" si="28"/>
        <v>0</v>
      </c>
      <c r="R87" s="183">
        <f t="shared" ca="1" si="29"/>
        <v>341.56009999999998</v>
      </c>
      <c r="W87" s="46"/>
      <c r="X87" s="46">
        <v>87</v>
      </c>
    </row>
    <row r="88" spans="1:24">
      <c r="A88" s="61" t="s">
        <v>130</v>
      </c>
      <c r="B88" s="176">
        <f t="shared" ca="1" si="18"/>
        <v>341.56456300000002</v>
      </c>
      <c r="C88" s="181">
        <f t="shared" ca="1" si="19"/>
        <v>254.80716399799999</v>
      </c>
      <c r="D88" s="182">
        <f t="shared" ca="1" si="19"/>
        <v>82.077964488900022</v>
      </c>
      <c r="E88" s="182">
        <f t="shared" ca="1" si="19"/>
        <v>4.6794345131000004</v>
      </c>
      <c r="F88" s="183">
        <f t="shared" ca="1" si="19"/>
        <v>0</v>
      </c>
      <c r="G88" s="184">
        <f t="shared" ca="1" si="16"/>
        <v>341.56009999999998</v>
      </c>
      <c r="H88" s="184">
        <f t="shared" ca="1" si="17"/>
        <v>330.220305</v>
      </c>
      <c r="I88" s="185">
        <f t="shared" ca="1" si="20"/>
        <v>246.34</v>
      </c>
      <c r="J88" s="182">
        <f t="shared" ca="1" si="21"/>
        <v>79.349999999999994</v>
      </c>
      <c r="K88" s="182">
        <f t="shared" ca="1" si="22"/>
        <v>4.5199999999999996</v>
      </c>
      <c r="L88" s="182">
        <f t="shared" ca="1" si="23"/>
        <v>0</v>
      </c>
      <c r="M88" s="183">
        <f t="shared" ca="1" si="24"/>
        <v>330.21</v>
      </c>
      <c r="N88" s="181">
        <f t="shared" ca="1" si="25"/>
        <v>254.80728940371279</v>
      </c>
      <c r="O88" s="182">
        <f t="shared" ca="1" si="26"/>
        <v>82.077447487962189</v>
      </c>
      <c r="P88" s="182">
        <f t="shared" ca="1" si="27"/>
        <v>4.6753631083250049</v>
      </c>
      <c r="Q88" s="182">
        <f t="shared" ca="1" si="28"/>
        <v>0</v>
      </c>
      <c r="R88" s="183">
        <f t="shared" ca="1" si="29"/>
        <v>341.56009999999998</v>
      </c>
      <c r="W88" s="46"/>
      <c r="X88" s="46">
        <v>88</v>
      </c>
    </row>
    <row r="89" spans="1:24">
      <c r="A89" s="61" t="s">
        <v>131</v>
      </c>
      <c r="B89" s="176">
        <f t="shared" ca="1" si="18"/>
        <v>341.56456300000002</v>
      </c>
      <c r="C89" s="181">
        <f t="shared" ca="1" si="19"/>
        <v>254.80716399799999</v>
      </c>
      <c r="D89" s="182">
        <f t="shared" ca="1" si="19"/>
        <v>82.077964488900022</v>
      </c>
      <c r="E89" s="182">
        <f t="shared" ca="1" si="19"/>
        <v>4.6794345131000004</v>
      </c>
      <c r="F89" s="183">
        <f t="shared" ca="1" si="19"/>
        <v>0</v>
      </c>
      <c r="G89" s="184">
        <f t="shared" ca="1" si="16"/>
        <v>341.56009999999998</v>
      </c>
      <c r="H89" s="184">
        <f t="shared" ca="1" si="17"/>
        <v>330.220305</v>
      </c>
      <c r="I89" s="185">
        <f t="shared" ca="1" si="20"/>
        <v>246.34</v>
      </c>
      <c r="J89" s="182">
        <f t="shared" ca="1" si="21"/>
        <v>79.349999999999994</v>
      </c>
      <c r="K89" s="182">
        <f t="shared" ca="1" si="22"/>
        <v>4.5199999999999996</v>
      </c>
      <c r="L89" s="182">
        <f t="shared" ca="1" si="23"/>
        <v>0</v>
      </c>
      <c r="M89" s="183">
        <f t="shared" ca="1" si="24"/>
        <v>330.21</v>
      </c>
      <c r="N89" s="181">
        <f t="shared" ca="1" si="25"/>
        <v>254.80728940371279</v>
      </c>
      <c r="O89" s="182">
        <f t="shared" ca="1" si="26"/>
        <v>82.077447487962189</v>
      </c>
      <c r="P89" s="182">
        <f t="shared" ca="1" si="27"/>
        <v>4.6753631083250049</v>
      </c>
      <c r="Q89" s="182">
        <f t="shared" ca="1" si="28"/>
        <v>0</v>
      </c>
      <c r="R89" s="183">
        <f t="shared" ca="1" si="29"/>
        <v>341.56009999999998</v>
      </c>
      <c r="W89" s="46"/>
      <c r="X89" s="46">
        <v>89</v>
      </c>
    </row>
    <row r="90" spans="1:24">
      <c r="A90" s="61" t="s">
        <v>132</v>
      </c>
      <c r="B90" s="176">
        <f t="shared" ca="1" si="18"/>
        <v>341.56456300000002</v>
      </c>
      <c r="C90" s="181">
        <f t="shared" ca="1" si="19"/>
        <v>254.80716399799999</v>
      </c>
      <c r="D90" s="182">
        <f t="shared" ca="1" si="19"/>
        <v>82.077964488900022</v>
      </c>
      <c r="E90" s="182">
        <f t="shared" ca="1" si="19"/>
        <v>4.6794345131000004</v>
      </c>
      <c r="F90" s="183">
        <f t="shared" ca="1" si="19"/>
        <v>0</v>
      </c>
      <c r="G90" s="184">
        <f t="shared" ca="1" si="16"/>
        <v>341.56009999999998</v>
      </c>
      <c r="H90" s="184">
        <f t="shared" ca="1" si="17"/>
        <v>330.220305</v>
      </c>
      <c r="I90" s="185">
        <f t="shared" ca="1" si="20"/>
        <v>246.34</v>
      </c>
      <c r="J90" s="182">
        <f t="shared" ca="1" si="21"/>
        <v>79.349999999999994</v>
      </c>
      <c r="K90" s="182">
        <f t="shared" ca="1" si="22"/>
        <v>4.5199999999999996</v>
      </c>
      <c r="L90" s="182">
        <f t="shared" ca="1" si="23"/>
        <v>0</v>
      </c>
      <c r="M90" s="183">
        <f t="shared" ca="1" si="24"/>
        <v>330.21</v>
      </c>
      <c r="N90" s="181">
        <f t="shared" ca="1" si="25"/>
        <v>254.80728940371279</v>
      </c>
      <c r="O90" s="182">
        <f t="shared" ca="1" si="26"/>
        <v>82.077447487962189</v>
      </c>
      <c r="P90" s="182">
        <f t="shared" ca="1" si="27"/>
        <v>4.6753631083250049</v>
      </c>
      <c r="Q90" s="182">
        <f t="shared" ca="1" si="28"/>
        <v>0</v>
      </c>
      <c r="R90" s="183">
        <f t="shared" ca="1" si="29"/>
        <v>341.56009999999998</v>
      </c>
      <c r="W90" s="46"/>
      <c r="X90" s="46">
        <v>90</v>
      </c>
    </row>
    <row r="91" spans="1:24">
      <c r="A91" s="61" t="s">
        <v>133</v>
      </c>
      <c r="B91" s="176">
        <f t="shared" ca="1" si="18"/>
        <v>341.56456300000002</v>
      </c>
      <c r="C91" s="181">
        <f t="shared" ca="1" si="19"/>
        <v>254.80716399799999</v>
      </c>
      <c r="D91" s="182">
        <f t="shared" ca="1" si="19"/>
        <v>82.077964488900022</v>
      </c>
      <c r="E91" s="182">
        <f t="shared" ca="1" si="19"/>
        <v>4.6794345131000004</v>
      </c>
      <c r="F91" s="183">
        <f t="shared" ca="1" si="19"/>
        <v>0</v>
      </c>
      <c r="G91" s="184">
        <f t="shared" ca="1" si="16"/>
        <v>341.56009999999998</v>
      </c>
      <c r="H91" s="184">
        <f t="shared" ca="1" si="17"/>
        <v>330.220305</v>
      </c>
      <c r="I91" s="185">
        <f t="shared" ca="1" si="20"/>
        <v>246.34</v>
      </c>
      <c r="J91" s="182">
        <f t="shared" ca="1" si="21"/>
        <v>79.349999999999994</v>
      </c>
      <c r="K91" s="182">
        <f t="shared" ca="1" si="22"/>
        <v>4.5199999999999996</v>
      </c>
      <c r="L91" s="182">
        <f t="shared" ca="1" si="23"/>
        <v>0</v>
      </c>
      <c r="M91" s="183">
        <f t="shared" ca="1" si="24"/>
        <v>330.21</v>
      </c>
      <c r="N91" s="181">
        <f t="shared" ca="1" si="25"/>
        <v>254.80728940371279</v>
      </c>
      <c r="O91" s="182">
        <f t="shared" ca="1" si="26"/>
        <v>82.077447487962189</v>
      </c>
      <c r="P91" s="182">
        <f t="shared" ca="1" si="27"/>
        <v>4.6753631083250049</v>
      </c>
      <c r="Q91" s="182">
        <f t="shared" ca="1" si="28"/>
        <v>0</v>
      </c>
      <c r="R91" s="183">
        <f t="shared" ca="1" si="29"/>
        <v>341.56009999999998</v>
      </c>
      <c r="W91" s="46"/>
      <c r="X91" s="46">
        <v>91</v>
      </c>
    </row>
    <row r="92" spans="1:24">
      <c r="A92" s="61" t="s">
        <v>134</v>
      </c>
      <c r="B92" s="176">
        <f t="shared" ca="1" si="18"/>
        <v>341.56456300000002</v>
      </c>
      <c r="C92" s="181">
        <f t="shared" ca="1" si="19"/>
        <v>254.80716399799999</v>
      </c>
      <c r="D92" s="182">
        <f t="shared" ca="1" si="19"/>
        <v>82.077964488900022</v>
      </c>
      <c r="E92" s="182">
        <f t="shared" ca="1" si="19"/>
        <v>4.6794345131000004</v>
      </c>
      <c r="F92" s="183">
        <f t="shared" ca="1" si="19"/>
        <v>0</v>
      </c>
      <c r="G92" s="184">
        <f t="shared" ca="1" si="16"/>
        <v>341.56009999999998</v>
      </c>
      <c r="H92" s="184">
        <f t="shared" ca="1" si="17"/>
        <v>330.220305</v>
      </c>
      <c r="I92" s="185">
        <f t="shared" ca="1" si="20"/>
        <v>246.34</v>
      </c>
      <c r="J92" s="182">
        <f t="shared" ca="1" si="21"/>
        <v>79.349999999999994</v>
      </c>
      <c r="K92" s="182">
        <f t="shared" ca="1" si="22"/>
        <v>4.5199999999999996</v>
      </c>
      <c r="L92" s="182">
        <f t="shared" ca="1" si="23"/>
        <v>0</v>
      </c>
      <c r="M92" s="183">
        <f t="shared" ca="1" si="24"/>
        <v>330.21</v>
      </c>
      <c r="N92" s="181">
        <f t="shared" ca="1" si="25"/>
        <v>254.80728940371279</v>
      </c>
      <c r="O92" s="182">
        <f t="shared" ca="1" si="26"/>
        <v>82.077447487962189</v>
      </c>
      <c r="P92" s="182">
        <f t="shared" ca="1" si="27"/>
        <v>4.6753631083250049</v>
      </c>
      <c r="Q92" s="182">
        <f t="shared" ca="1" si="28"/>
        <v>0</v>
      </c>
      <c r="R92" s="183">
        <f t="shared" ca="1" si="29"/>
        <v>341.56009999999998</v>
      </c>
      <c r="W92" s="46"/>
      <c r="X92" s="46">
        <v>92</v>
      </c>
    </row>
    <row r="93" spans="1:24">
      <c r="A93" s="61" t="s">
        <v>135</v>
      </c>
      <c r="B93" s="176">
        <f t="shared" ca="1" si="18"/>
        <v>341.56456300000002</v>
      </c>
      <c r="C93" s="181">
        <f t="shared" ca="1" si="19"/>
        <v>254.80716399799999</v>
      </c>
      <c r="D93" s="182">
        <f t="shared" ca="1" si="19"/>
        <v>82.077964488900022</v>
      </c>
      <c r="E93" s="182">
        <f t="shared" ca="1" si="19"/>
        <v>4.6794345131000004</v>
      </c>
      <c r="F93" s="183">
        <f t="shared" ca="1" si="19"/>
        <v>0</v>
      </c>
      <c r="G93" s="184">
        <f t="shared" ca="1" si="16"/>
        <v>341.56009999999998</v>
      </c>
      <c r="H93" s="184">
        <f t="shared" ca="1" si="17"/>
        <v>330.220305</v>
      </c>
      <c r="I93" s="185">
        <f t="shared" ca="1" si="20"/>
        <v>246.34</v>
      </c>
      <c r="J93" s="182">
        <f t="shared" ca="1" si="21"/>
        <v>79.349999999999994</v>
      </c>
      <c r="K93" s="182">
        <f t="shared" ca="1" si="22"/>
        <v>4.5199999999999996</v>
      </c>
      <c r="L93" s="182">
        <f t="shared" ca="1" si="23"/>
        <v>0</v>
      </c>
      <c r="M93" s="183">
        <f t="shared" ca="1" si="24"/>
        <v>330.21</v>
      </c>
      <c r="N93" s="181">
        <f t="shared" ca="1" si="25"/>
        <v>254.80728940371279</v>
      </c>
      <c r="O93" s="182">
        <f t="shared" ca="1" si="26"/>
        <v>82.077447487962189</v>
      </c>
      <c r="P93" s="182">
        <f t="shared" ca="1" si="27"/>
        <v>4.6753631083250049</v>
      </c>
      <c r="Q93" s="182">
        <f t="shared" ca="1" si="28"/>
        <v>0</v>
      </c>
      <c r="R93" s="183">
        <f t="shared" ca="1" si="29"/>
        <v>341.56009999999998</v>
      </c>
      <c r="W93" s="46"/>
      <c r="X93" s="46">
        <v>93</v>
      </c>
    </row>
    <row r="94" spans="1:24">
      <c r="A94" s="61" t="s">
        <v>136</v>
      </c>
      <c r="B94" s="176">
        <f t="shared" ca="1" si="18"/>
        <v>341.56456300000002</v>
      </c>
      <c r="C94" s="181">
        <f t="shared" ca="1" si="19"/>
        <v>254.80716399799999</v>
      </c>
      <c r="D94" s="182">
        <f t="shared" ca="1" si="19"/>
        <v>82.077964488900022</v>
      </c>
      <c r="E94" s="182">
        <f t="shared" ca="1" si="19"/>
        <v>4.6794345131000004</v>
      </c>
      <c r="F94" s="183">
        <f t="shared" ca="1" si="19"/>
        <v>0</v>
      </c>
      <c r="G94" s="184">
        <f t="shared" ca="1" si="16"/>
        <v>341.56009999999998</v>
      </c>
      <c r="H94" s="184">
        <f t="shared" ca="1" si="17"/>
        <v>330.220305</v>
      </c>
      <c r="I94" s="185">
        <f t="shared" ca="1" si="20"/>
        <v>246.34</v>
      </c>
      <c r="J94" s="182">
        <f t="shared" ca="1" si="21"/>
        <v>79.349999999999994</v>
      </c>
      <c r="K94" s="182">
        <f t="shared" ca="1" si="22"/>
        <v>4.5199999999999996</v>
      </c>
      <c r="L94" s="182">
        <f t="shared" ca="1" si="23"/>
        <v>0</v>
      </c>
      <c r="M94" s="183">
        <f t="shared" ca="1" si="24"/>
        <v>330.21</v>
      </c>
      <c r="N94" s="181">
        <f t="shared" ca="1" si="25"/>
        <v>254.80728940371279</v>
      </c>
      <c r="O94" s="182">
        <f t="shared" ca="1" si="26"/>
        <v>82.077447487962189</v>
      </c>
      <c r="P94" s="182">
        <f t="shared" ca="1" si="27"/>
        <v>4.6753631083250049</v>
      </c>
      <c r="Q94" s="182">
        <f t="shared" ca="1" si="28"/>
        <v>0</v>
      </c>
      <c r="R94" s="183">
        <f t="shared" ca="1" si="29"/>
        <v>341.56009999999998</v>
      </c>
      <c r="W94" s="46"/>
      <c r="X94" s="46">
        <v>94</v>
      </c>
    </row>
    <row r="95" spans="1:24">
      <c r="A95" s="61" t="s">
        <v>137</v>
      </c>
      <c r="B95" s="176">
        <f t="shared" ca="1" si="18"/>
        <v>341.56456300000002</v>
      </c>
      <c r="C95" s="181">
        <f t="shared" ca="1" si="19"/>
        <v>254.80716399799999</v>
      </c>
      <c r="D95" s="182">
        <f t="shared" ca="1" si="19"/>
        <v>82.077964488900022</v>
      </c>
      <c r="E95" s="182">
        <f t="shared" ca="1" si="19"/>
        <v>4.6794345131000004</v>
      </c>
      <c r="F95" s="183">
        <f t="shared" ca="1" si="19"/>
        <v>0</v>
      </c>
      <c r="G95" s="184">
        <f t="shared" ca="1" si="16"/>
        <v>341.56009999999998</v>
      </c>
      <c r="H95" s="184">
        <f t="shared" ca="1" si="17"/>
        <v>330.220305</v>
      </c>
      <c r="I95" s="185">
        <f t="shared" ca="1" si="20"/>
        <v>246.34</v>
      </c>
      <c r="J95" s="182">
        <f t="shared" ca="1" si="21"/>
        <v>79.349999999999994</v>
      </c>
      <c r="K95" s="182">
        <f t="shared" ca="1" si="22"/>
        <v>4.5199999999999996</v>
      </c>
      <c r="L95" s="182">
        <f t="shared" ca="1" si="23"/>
        <v>0</v>
      </c>
      <c r="M95" s="183">
        <f t="shared" ca="1" si="24"/>
        <v>330.21</v>
      </c>
      <c r="N95" s="181">
        <f t="shared" ca="1" si="25"/>
        <v>254.80728940371279</v>
      </c>
      <c r="O95" s="182">
        <f t="shared" ca="1" si="26"/>
        <v>82.077447487962189</v>
      </c>
      <c r="P95" s="182">
        <f t="shared" ca="1" si="27"/>
        <v>4.6753631083250049</v>
      </c>
      <c r="Q95" s="182">
        <f t="shared" ca="1" si="28"/>
        <v>0</v>
      </c>
      <c r="R95" s="183">
        <f t="shared" ca="1" si="29"/>
        <v>341.56009999999998</v>
      </c>
      <c r="W95" s="46"/>
      <c r="X95" s="46">
        <v>95</v>
      </c>
    </row>
    <row r="96" spans="1:24">
      <c r="A96" s="61" t="s">
        <v>138</v>
      </c>
      <c r="B96" s="176">
        <f t="shared" ca="1" si="18"/>
        <v>341.56456300000002</v>
      </c>
      <c r="C96" s="181">
        <f t="shared" ca="1" si="19"/>
        <v>254.80716399799999</v>
      </c>
      <c r="D96" s="182">
        <f t="shared" ca="1" si="19"/>
        <v>82.077964488900022</v>
      </c>
      <c r="E96" s="182">
        <f t="shared" ca="1" si="19"/>
        <v>4.6794345131000004</v>
      </c>
      <c r="F96" s="183">
        <f t="shared" ca="1" si="19"/>
        <v>0</v>
      </c>
      <c r="G96" s="184">
        <f t="shared" ca="1" si="16"/>
        <v>341.56009999999998</v>
      </c>
      <c r="H96" s="184">
        <f t="shared" ca="1" si="17"/>
        <v>330.220305</v>
      </c>
      <c r="I96" s="185">
        <f t="shared" ca="1" si="20"/>
        <v>246.34</v>
      </c>
      <c r="J96" s="182">
        <f t="shared" ca="1" si="21"/>
        <v>79.349999999999994</v>
      </c>
      <c r="K96" s="182">
        <f t="shared" ca="1" si="22"/>
        <v>4.5199999999999996</v>
      </c>
      <c r="L96" s="182">
        <f t="shared" ca="1" si="23"/>
        <v>0</v>
      </c>
      <c r="M96" s="183">
        <f t="shared" ca="1" si="24"/>
        <v>330.21</v>
      </c>
      <c r="N96" s="181">
        <f t="shared" ca="1" si="25"/>
        <v>254.80728940371279</v>
      </c>
      <c r="O96" s="182">
        <f t="shared" ca="1" si="26"/>
        <v>82.077447487962189</v>
      </c>
      <c r="P96" s="182">
        <f t="shared" ca="1" si="27"/>
        <v>4.6753631083250049</v>
      </c>
      <c r="Q96" s="182">
        <f t="shared" ca="1" si="28"/>
        <v>0</v>
      </c>
      <c r="R96" s="183">
        <f t="shared" ca="1" si="29"/>
        <v>341.56009999999998</v>
      </c>
      <c r="W96" s="46"/>
      <c r="X96" s="46">
        <v>96</v>
      </c>
    </row>
    <row r="97" spans="1:24">
      <c r="A97" s="61" t="s">
        <v>139</v>
      </c>
      <c r="B97" s="176">
        <f t="shared" ca="1" si="18"/>
        <v>341.56456300000002</v>
      </c>
      <c r="C97" s="181">
        <f t="shared" ca="1" si="19"/>
        <v>254.80716399799999</v>
      </c>
      <c r="D97" s="182">
        <f t="shared" ca="1" si="19"/>
        <v>82.077964488900022</v>
      </c>
      <c r="E97" s="182">
        <f t="shared" ca="1" si="19"/>
        <v>4.6794345131000004</v>
      </c>
      <c r="F97" s="183">
        <f t="shared" ca="1" si="19"/>
        <v>0</v>
      </c>
      <c r="G97" s="184">
        <f t="shared" ca="1" si="16"/>
        <v>341.56009999999998</v>
      </c>
      <c r="H97" s="184">
        <f t="shared" ca="1" si="17"/>
        <v>330.220305</v>
      </c>
      <c r="I97" s="185">
        <f t="shared" ca="1" si="20"/>
        <v>246.34</v>
      </c>
      <c r="J97" s="182">
        <f t="shared" ca="1" si="21"/>
        <v>79.349999999999994</v>
      </c>
      <c r="K97" s="182">
        <f t="shared" ca="1" si="22"/>
        <v>4.5199999999999996</v>
      </c>
      <c r="L97" s="182">
        <f t="shared" ca="1" si="23"/>
        <v>0</v>
      </c>
      <c r="M97" s="183">
        <f t="shared" ca="1" si="24"/>
        <v>330.21</v>
      </c>
      <c r="N97" s="181">
        <f t="shared" ca="1" si="25"/>
        <v>254.80728940371279</v>
      </c>
      <c r="O97" s="182">
        <f t="shared" ca="1" si="26"/>
        <v>82.077447487962189</v>
      </c>
      <c r="P97" s="182">
        <f t="shared" ca="1" si="27"/>
        <v>4.6753631083250049</v>
      </c>
      <c r="Q97" s="182">
        <f t="shared" ca="1" si="28"/>
        <v>0</v>
      </c>
      <c r="R97" s="183">
        <f t="shared" ca="1" si="29"/>
        <v>341.56009999999998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341.56456300000002</v>
      </c>
      <c r="C98" s="186">
        <f t="shared" ca="1" si="19"/>
        <v>254.80716399799999</v>
      </c>
      <c r="D98" s="187">
        <f t="shared" ca="1" si="19"/>
        <v>82.077964488900022</v>
      </c>
      <c r="E98" s="187">
        <f t="shared" ca="1" si="19"/>
        <v>4.6794345131000004</v>
      </c>
      <c r="F98" s="188">
        <f t="shared" ca="1" si="19"/>
        <v>0</v>
      </c>
      <c r="G98" s="189">
        <f t="shared" ca="1" si="16"/>
        <v>341.56009999999998</v>
      </c>
      <c r="H98" s="189">
        <f t="shared" ca="1" si="17"/>
        <v>330.220305</v>
      </c>
      <c r="I98" s="190">
        <f t="shared" ca="1" si="20"/>
        <v>246.34</v>
      </c>
      <c r="J98" s="187">
        <f t="shared" ca="1" si="21"/>
        <v>79.349999999999994</v>
      </c>
      <c r="K98" s="187">
        <f t="shared" ca="1" si="22"/>
        <v>4.5199999999999996</v>
      </c>
      <c r="L98" s="187">
        <f t="shared" ca="1" si="23"/>
        <v>0</v>
      </c>
      <c r="M98" s="188">
        <f t="shared" ca="1" si="24"/>
        <v>330.21</v>
      </c>
      <c r="N98" s="186">
        <f t="shared" ca="1" si="25"/>
        <v>254.80728940371279</v>
      </c>
      <c r="O98" s="187">
        <f t="shared" ca="1" si="26"/>
        <v>82.077447487962189</v>
      </c>
      <c r="P98" s="187">
        <f t="shared" ca="1" si="27"/>
        <v>4.6753631083250049</v>
      </c>
      <c r="Q98" s="187">
        <f t="shared" ca="1" si="28"/>
        <v>0</v>
      </c>
      <c r="R98" s="188">
        <f t="shared" ca="1" si="29"/>
        <v>341.56009999999998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7.7200472000000024</v>
      </c>
      <c r="H99" s="59">
        <f t="shared" ca="1" si="30"/>
        <v>7.4637416392499993</v>
      </c>
      <c r="I99" s="173">
        <f t="shared" ca="1" si="30"/>
        <v>5.8805375000000062</v>
      </c>
      <c r="J99" s="54">
        <f t="shared" ca="1" si="30"/>
        <v>1.4867750000000015</v>
      </c>
      <c r="K99" s="54">
        <f t="shared" ca="1" si="30"/>
        <v>9.6339999999999953E-2</v>
      </c>
      <c r="L99" s="54">
        <f t="shared" ca="1" si="30"/>
        <v>0</v>
      </c>
      <c r="M99" s="55">
        <f t="shared" ca="1" si="30"/>
        <v>7.4636525000000074</v>
      </c>
      <c r="N99" s="56">
        <f t="shared" ca="1" si="30"/>
        <v>6.0825447579161169</v>
      </c>
      <c r="O99" s="54">
        <f t="shared" ca="1" si="30"/>
        <v>1.5378529585678362</v>
      </c>
      <c r="P99" s="54">
        <f t="shared" ca="1" si="30"/>
        <v>9.964948351604247E-2</v>
      </c>
      <c r="Q99" s="54">
        <f t="shared" ca="1" si="30"/>
        <v>0</v>
      </c>
      <c r="R99" s="55">
        <f t="shared" ca="1" si="30"/>
        <v>7.7200472000000024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45229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45229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2" t="s">
        <v>362</v>
      </c>
      <c r="Z2" s="142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45229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2023-10-31T10:09:09Z</dcterms:modified>
</cp:coreProperties>
</file>